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10" documentId="11_6FC63360D59FB06AAB413210677150C6093CCA63" xr6:coauthVersionLast="47" xr6:coauthVersionMax="47" xr10:uidLastSave="{AC2948C7-B1F3-40BF-A69C-430BE97AA0B8}"/>
  <bookViews>
    <workbookView xWindow="-120" yWindow="-120" windowWidth="29040" windowHeight="15840" activeTab="1" xr2:uid="{00000000-000D-0000-FFFF-FFFF00000000}"/>
  </bookViews>
  <sheets>
    <sheet name="ปก 601" sheetId="2" r:id="rId1"/>
    <sheet name="คะแนน 601" sheetId="1" r:id="rId2"/>
    <sheet name="ปก 602" sheetId="5" r:id="rId3"/>
    <sheet name="คะแนน 602" sheetId="6" r:id="rId4"/>
    <sheet name="ปก 603" sheetId="7" r:id="rId5"/>
    <sheet name="คะแนน 603" sheetId="8" r:id="rId6"/>
    <sheet name="ปก 604" sheetId="10" r:id="rId7"/>
    <sheet name="คะแนน 604" sheetId="11" r:id="rId8"/>
    <sheet name="ปก 605" sheetId="12" r:id="rId9"/>
    <sheet name="คะแนน 605" sheetId="13" r:id="rId10"/>
  </sheets>
  <definedNames>
    <definedName name="_xlnm.Print_Area" localSheetId="0">'ปก 601'!$A$1:$Y$24</definedName>
    <definedName name="_xlnm.Print_Area" localSheetId="2">'ปก 602'!$A$1:$Y$24</definedName>
    <definedName name="_xlnm.Print_Area" localSheetId="4">'ปก 603'!$A$1:$Y$24</definedName>
    <definedName name="_xlnm.Print_Area" localSheetId="6">'ปก 604'!$A$1:$Y$24</definedName>
    <definedName name="_xlnm.Print_Area" localSheetId="8">'ปก 605'!$A$1:$Y$24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14" i="13" l="1"/>
  <c r="AK14" i="13" s="1"/>
  <c r="AC14" i="13"/>
  <c r="AD14" i="13" s="1"/>
  <c r="V14" i="13"/>
  <c r="W14" i="13" s="1"/>
  <c r="K14" i="13"/>
  <c r="L14" i="13" s="1"/>
  <c r="AJ13" i="13"/>
  <c r="AK13" i="13" s="1"/>
  <c r="AC13" i="13"/>
  <c r="AD13" i="13" s="1"/>
  <c r="V13" i="13"/>
  <c r="W13" i="13" s="1"/>
  <c r="K13" i="13"/>
  <c r="L13" i="13" s="1"/>
  <c r="AJ12" i="13"/>
  <c r="AK12" i="13" s="1"/>
  <c r="AC12" i="13"/>
  <c r="AD12" i="13" s="1"/>
  <c r="V12" i="13"/>
  <c r="W12" i="13" s="1"/>
  <c r="K12" i="13"/>
  <c r="L12" i="13" s="1"/>
  <c r="AJ11" i="13"/>
  <c r="AK11" i="13" s="1"/>
  <c r="AC11" i="13"/>
  <c r="AD11" i="13" s="1"/>
  <c r="V11" i="13"/>
  <c r="W11" i="13" s="1"/>
  <c r="K11" i="13"/>
  <c r="L11" i="13" s="1"/>
  <c r="AJ10" i="13"/>
  <c r="AK10" i="13" s="1"/>
  <c r="AC10" i="13"/>
  <c r="AD10" i="13" s="1"/>
  <c r="V10" i="13"/>
  <c r="W10" i="13" s="1"/>
  <c r="K10" i="13"/>
  <c r="L10" i="13" s="1"/>
  <c r="AJ19" i="11"/>
  <c r="AK19" i="11" s="1"/>
  <c r="AC19" i="11"/>
  <c r="AD19" i="11" s="1"/>
  <c r="V19" i="11"/>
  <c r="W19" i="11" s="1"/>
  <c r="K19" i="11"/>
  <c r="L19" i="11" s="1"/>
  <c r="AJ18" i="11"/>
  <c r="AK18" i="11" s="1"/>
  <c r="AC18" i="11"/>
  <c r="AD18" i="11" s="1"/>
  <c r="W18" i="11"/>
  <c r="V18" i="11"/>
  <c r="K18" i="11"/>
  <c r="L18" i="11" s="1"/>
  <c r="AK17" i="11"/>
  <c r="AJ17" i="11"/>
  <c r="AC17" i="11"/>
  <c r="AD17" i="11" s="1"/>
  <c r="W17" i="11"/>
  <c r="V17" i="11"/>
  <c r="K17" i="11"/>
  <c r="L17" i="11" s="1"/>
  <c r="AK16" i="11"/>
  <c r="AJ16" i="11"/>
  <c r="AC16" i="11"/>
  <c r="AD16" i="11" s="1"/>
  <c r="W16" i="11"/>
  <c r="V16" i="11"/>
  <c r="K16" i="11"/>
  <c r="L16" i="11" s="1"/>
  <c r="AK15" i="11"/>
  <c r="AJ15" i="11"/>
  <c r="AC15" i="11"/>
  <c r="AD15" i="11" s="1"/>
  <c r="W15" i="11"/>
  <c r="V15" i="11"/>
  <c r="K15" i="11"/>
  <c r="L15" i="11" s="1"/>
  <c r="AK14" i="11"/>
  <c r="AJ14" i="11"/>
  <c r="AC14" i="11"/>
  <c r="AD14" i="11" s="1"/>
  <c r="W14" i="11"/>
  <c r="V14" i="11"/>
  <c r="K14" i="11"/>
  <c r="L14" i="11" s="1"/>
  <c r="AK13" i="11"/>
  <c r="AJ13" i="11"/>
  <c r="AC13" i="11"/>
  <c r="AD13" i="11" s="1"/>
  <c r="W13" i="11"/>
  <c r="V13" i="11"/>
  <c r="K13" i="11"/>
  <c r="L13" i="11" s="1"/>
  <c r="AK12" i="11"/>
  <c r="AJ12" i="11"/>
  <c r="AC12" i="11"/>
  <c r="AD12" i="11" s="1"/>
  <c r="W12" i="11"/>
  <c r="V12" i="11"/>
  <c r="K12" i="11"/>
  <c r="L12" i="11" s="1"/>
  <c r="AK11" i="11"/>
  <c r="AJ11" i="11"/>
  <c r="AC11" i="11"/>
  <c r="AD11" i="11" s="1"/>
  <c r="W11" i="11"/>
  <c r="V11" i="11"/>
  <c r="K11" i="11"/>
  <c r="L11" i="11" s="1"/>
  <c r="AK10" i="11"/>
  <c r="AJ10" i="11"/>
  <c r="AC10" i="11"/>
  <c r="AD10" i="11" s="1"/>
  <c r="W10" i="11"/>
  <c r="V10" i="11"/>
  <c r="K10" i="11"/>
  <c r="L10" i="11" s="1"/>
  <c r="AJ36" i="8"/>
  <c r="AK36" i="8" s="1"/>
  <c r="AC36" i="8"/>
  <c r="AD36" i="8" s="1"/>
  <c r="V36" i="8"/>
  <c r="W36" i="8" s="1"/>
  <c r="K36" i="8"/>
  <c r="L36" i="8" s="1"/>
  <c r="AJ35" i="8"/>
  <c r="AK35" i="8" s="1"/>
  <c r="AC35" i="8"/>
  <c r="AD35" i="8" s="1"/>
  <c r="V35" i="8"/>
  <c r="W35" i="8" s="1"/>
  <c r="K35" i="8"/>
  <c r="L35" i="8" s="1"/>
  <c r="AJ34" i="8"/>
  <c r="AK34" i="8" s="1"/>
  <c r="AC34" i="8"/>
  <c r="AD34" i="8" s="1"/>
  <c r="V34" i="8"/>
  <c r="W34" i="8" s="1"/>
  <c r="K34" i="8"/>
  <c r="L34" i="8" s="1"/>
  <c r="AJ33" i="8"/>
  <c r="AK33" i="8" s="1"/>
  <c r="AC33" i="8"/>
  <c r="AD33" i="8" s="1"/>
  <c r="V33" i="8"/>
  <c r="W33" i="8" s="1"/>
  <c r="K33" i="8"/>
  <c r="L33" i="8" s="1"/>
  <c r="AJ32" i="8"/>
  <c r="AK32" i="8" s="1"/>
  <c r="AC32" i="8"/>
  <c r="AD32" i="8" s="1"/>
  <c r="V32" i="8"/>
  <c r="W32" i="8" s="1"/>
  <c r="K32" i="8"/>
  <c r="L32" i="8" s="1"/>
  <c r="AJ31" i="8"/>
  <c r="AK31" i="8" s="1"/>
  <c r="AC31" i="8"/>
  <c r="AD31" i="8" s="1"/>
  <c r="V31" i="8"/>
  <c r="W31" i="8" s="1"/>
  <c r="K31" i="8"/>
  <c r="L31" i="8" s="1"/>
  <c r="AJ30" i="8"/>
  <c r="AK30" i="8" s="1"/>
  <c r="AC30" i="8"/>
  <c r="AD30" i="8" s="1"/>
  <c r="V30" i="8"/>
  <c r="W30" i="8" s="1"/>
  <c r="K30" i="8"/>
  <c r="L30" i="8" s="1"/>
  <c r="AJ29" i="8"/>
  <c r="AK29" i="8" s="1"/>
  <c r="AC29" i="8"/>
  <c r="AD29" i="8" s="1"/>
  <c r="V29" i="8"/>
  <c r="W29" i="8" s="1"/>
  <c r="K29" i="8"/>
  <c r="L29" i="8" s="1"/>
  <c r="AJ28" i="8"/>
  <c r="AK28" i="8" s="1"/>
  <c r="AC28" i="8"/>
  <c r="AD28" i="8" s="1"/>
  <c r="V28" i="8"/>
  <c r="W28" i="8" s="1"/>
  <c r="K28" i="8"/>
  <c r="L28" i="8" s="1"/>
  <c r="AJ27" i="8"/>
  <c r="AK27" i="8" s="1"/>
  <c r="AC27" i="8"/>
  <c r="AD27" i="8" s="1"/>
  <c r="V27" i="8"/>
  <c r="W27" i="8" s="1"/>
  <c r="K27" i="8"/>
  <c r="L27" i="8" s="1"/>
  <c r="AJ26" i="8"/>
  <c r="AK26" i="8" s="1"/>
  <c r="AC26" i="8"/>
  <c r="AD26" i="8" s="1"/>
  <c r="V26" i="8"/>
  <c r="W26" i="8" s="1"/>
  <c r="K26" i="8"/>
  <c r="L26" i="8" s="1"/>
  <c r="AJ25" i="8"/>
  <c r="AK25" i="8" s="1"/>
  <c r="AC25" i="8"/>
  <c r="AD25" i="8" s="1"/>
  <c r="V25" i="8"/>
  <c r="W25" i="8" s="1"/>
  <c r="K25" i="8"/>
  <c r="L25" i="8" s="1"/>
  <c r="AJ24" i="8"/>
  <c r="AK24" i="8" s="1"/>
  <c r="AC24" i="8"/>
  <c r="AD24" i="8" s="1"/>
  <c r="V24" i="8"/>
  <c r="W24" i="8" s="1"/>
  <c r="K24" i="8"/>
  <c r="L24" i="8" s="1"/>
  <c r="AJ23" i="8"/>
  <c r="AK23" i="8" s="1"/>
  <c r="AC23" i="8"/>
  <c r="AD23" i="8" s="1"/>
  <c r="V23" i="8"/>
  <c r="W23" i="8" s="1"/>
  <c r="K23" i="8"/>
  <c r="L23" i="8" s="1"/>
  <c r="AJ22" i="8"/>
  <c r="AK22" i="8" s="1"/>
  <c r="AC22" i="8"/>
  <c r="AD22" i="8" s="1"/>
  <c r="V22" i="8"/>
  <c r="W22" i="8" s="1"/>
  <c r="K22" i="8"/>
  <c r="L22" i="8" s="1"/>
  <c r="AJ21" i="8"/>
  <c r="AK21" i="8" s="1"/>
  <c r="AC21" i="8"/>
  <c r="AD21" i="8" s="1"/>
  <c r="V21" i="8"/>
  <c r="W21" i="8" s="1"/>
  <c r="K21" i="8"/>
  <c r="L21" i="8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V18" i="8"/>
  <c r="W18" i="8" s="1"/>
  <c r="K18" i="8"/>
  <c r="L18" i="8" s="1"/>
  <c r="AJ17" i="8"/>
  <c r="AK17" i="8" s="1"/>
  <c r="AC17" i="8"/>
  <c r="AD17" i="8" s="1"/>
  <c r="V17" i="8"/>
  <c r="W17" i="8" s="1"/>
  <c r="K17" i="8"/>
  <c r="L17" i="8" s="1"/>
  <c r="AJ16" i="8"/>
  <c r="AK16" i="8" s="1"/>
  <c r="AC16" i="8"/>
  <c r="AD16" i="8" s="1"/>
  <c r="V16" i="8"/>
  <c r="W16" i="8" s="1"/>
  <c r="K16" i="8"/>
  <c r="L16" i="8" s="1"/>
  <c r="AJ15" i="8"/>
  <c r="AK15" i="8" s="1"/>
  <c r="AC15" i="8"/>
  <c r="AD15" i="8" s="1"/>
  <c r="V15" i="8"/>
  <c r="W15" i="8" s="1"/>
  <c r="K15" i="8"/>
  <c r="L15" i="8" s="1"/>
  <c r="AJ14" i="8"/>
  <c r="AK14" i="8" s="1"/>
  <c r="AC14" i="8"/>
  <c r="AD14" i="8" s="1"/>
  <c r="V14" i="8"/>
  <c r="W14" i="8" s="1"/>
  <c r="K14" i="8"/>
  <c r="L14" i="8" s="1"/>
  <c r="AJ13" i="8"/>
  <c r="AK13" i="8" s="1"/>
  <c r="AC13" i="8"/>
  <c r="AD13" i="8" s="1"/>
  <c r="V13" i="8"/>
  <c r="W13" i="8" s="1"/>
  <c r="K13" i="8"/>
  <c r="L13" i="8" s="1"/>
  <c r="AJ12" i="8"/>
  <c r="AK12" i="8" s="1"/>
  <c r="AC12" i="8"/>
  <c r="AD12" i="8" s="1"/>
  <c r="V12" i="8"/>
  <c r="W12" i="8" s="1"/>
  <c r="K12" i="8"/>
  <c r="L12" i="8" s="1"/>
  <c r="AJ11" i="8"/>
  <c r="AK11" i="8" s="1"/>
  <c r="AC11" i="8"/>
  <c r="AD11" i="8" s="1"/>
  <c r="V11" i="8"/>
  <c r="W11" i="8" s="1"/>
  <c r="K11" i="8"/>
  <c r="L11" i="8" s="1"/>
  <c r="AJ10" i="8"/>
  <c r="AK10" i="8" s="1"/>
  <c r="AC10" i="8"/>
  <c r="AD10" i="8" s="1"/>
  <c r="V10" i="8"/>
  <c r="W10" i="8" s="1"/>
  <c r="K10" i="8"/>
  <c r="L10" i="8" s="1"/>
  <c r="AJ23" i="6"/>
  <c r="AK23" i="6" s="1"/>
  <c r="AC23" i="6"/>
  <c r="AD23" i="6" s="1"/>
  <c r="V23" i="6"/>
  <c r="W23" i="6" s="1"/>
  <c r="K23" i="6"/>
  <c r="L23" i="6" s="1"/>
  <c r="AJ22" i="6"/>
  <c r="AK22" i="6" s="1"/>
  <c r="AC22" i="6"/>
  <c r="AD22" i="6" s="1"/>
  <c r="V22" i="6"/>
  <c r="W22" i="6" s="1"/>
  <c r="K22" i="6"/>
  <c r="L22" i="6" s="1"/>
  <c r="AJ21" i="6"/>
  <c r="AK21" i="6" s="1"/>
  <c r="AC21" i="6"/>
  <c r="AD21" i="6" s="1"/>
  <c r="V21" i="6"/>
  <c r="W21" i="6" s="1"/>
  <c r="K21" i="6"/>
  <c r="L21" i="6" s="1"/>
  <c r="AJ20" i="6"/>
  <c r="AK20" i="6" s="1"/>
  <c r="AC20" i="6"/>
  <c r="AD20" i="6" s="1"/>
  <c r="V20" i="6"/>
  <c r="W20" i="6" s="1"/>
  <c r="K20" i="6"/>
  <c r="L20" i="6" s="1"/>
  <c r="AJ19" i="6"/>
  <c r="AK19" i="6" s="1"/>
  <c r="AC19" i="6"/>
  <c r="AD19" i="6" s="1"/>
  <c r="V19" i="6"/>
  <c r="W19" i="6" s="1"/>
  <c r="K19" i="6"/>
  <c r="L19" i="6" s="1"/>
  <c r="AJ18" i="6"/>
  <c r="AK18" i="6" s="1"/>
  <c r="AD18" i="6"/>
  <c r="AC18" i="6"/>
  <c r="V18" i="6"/>
  <c r="W18" i="6" s="1"/>
  <c r="L18" i="6"/>
  <c r="K18" i="6"/>
  <c r="AJ17" i="6"/>
  <c r="AK17" i="6" s="1"/>
  <c r="AD17" i="6"/>
  <c r="AC17" i="6"/>
  <c r="V17" i="6"/>
  <c r="W17" i="6" s="1"/>
  <c r="L17" i="6"/>
  <c r="K17" i="6"/>
  <c r="AJ16" i="6"/>
  <c r="AK16" i="6" s="1"/>
  <c r="AD16" i="6"/>
  <c r="AC16" i="6"/>
  <c r="V16" i="6"/>
  <c r="W16" i="6" s="1"/>
  <c r="L16" i="6"/>
  <c r="K16" i="6"/>
  <c r="AJ15" i="6"/>
  <c r="AK15" i="6" s="1"/>
  <c r="AD15" i="6"/>
  <c r="AC15" i="6"/>
  <c r="V15" i="6"/>
  <c r="W15" i="6" s="1"/>
  <c r="L15" i="6"/>
  <c r="K15" i="6"/>
  <c r="AJ14" i="6"/>
  <c r="AK14" i="6" s="1"/>
  <c r="AD14" i="6"/>
  <c r="AC14" i="6"/>
  <c r="V14" i="6"/>
  <c r="W14" i="6" s="1"/>
  <c r="L14" i="6"/>
  <c r="K14" i="6"/>
  <c r="AJ13" i="6"/>
  <c r="AK13" i="6" s="1"/>
  <c r="AD13" i="6"/>
  <c r="AC13" i="6"/>
  <c r="V13" i="6"/>
  <c r="W13" i="6" s="1"/>
  <c r="L13" i="6"/>
  <c r="K13" i="6"/>
  <c r="AJ12" i="6"/>
  <c r="AK12" i="6" s="1"/>
  <c r="AD12" i="6"/>
  <c r="AC12" i="6"/>
  <c r="V12" i="6"/>
  <c r="W12" i="6" s="1"/>
  <c r="L12" i="6"/>
  <c r="K12" i="6"/>
  <c r="AJ11" i="6"/>
  <c r="AK11" i="6" s="1"/>
  <c r="AD11" i="6"/>
  <c r="AC11" i="6"/>
  <c r="V11" i="6"/>
  <c r="W11" i="6" s="1"/>
  <c r="L11" i="6"/>
  <c r="K11" i="6"/>
  <c r="AJ10" i="6"/>
  <c r="AK10" i="6" s="1"/>
  <c r="AD10" i="6"/>
  <c r="AC10" i="6"/>
  <c r="V10" i="6"/>
  <c r="W10" i="6" s="1"/>
  <c r="L10" i="6"/>
  <c r="K10" i="6"/>
  <c r="AJ19" i="1"/>
  <c r="AK19" i="1" s="1"/>
  <c r="AC19" i="1"/>
  <c r="AD19" i="1" s="1"/>
  <c r="V19" i="1"/>
  <c r="W19" i="1" s="1"/>
  <c r="K19" i="1"/>
  <c r="L19" i="1" s="1"/>
  <c r="AJ18" i="1"/>
  <c r="AK18" i="1" s="1"/>
  <c r="AC18" i="1"/>
  <c r="AD18" i="1" s="1"/>
  <c r="V18" i="1"/>
  <c r="W18" i="1" s="1"/>
  <c r="K18" i="1"/>
  <c r="L18" i="1" s="1"/>
  <c r="AJ17" i="1"/>
  <c r="AK17" i="1" s="1"/>
  <c r="AC17" i="1"/>
  <c r="AD17" i="1" s="1"/>
  <c r="V17" i="1"/>
  <c r="W17" i="1" s="1"/>
  <c r="K17" i="1"/>
  <c r="L17" i="1" s="1"/>
  <c r="AJ16" i="1"/>
  <c r="AK16" i="1" s="1"/>
  <c r="AC16" i="1"/>
  <c r="AD16" i="1" s="1"/>
  <c r="V16" i="1"/>
  <c r="W16" i="1" s="1"/>
  <c r="K16" i="1"/>
  <c r="L16" i="1" s="1"/>
  <c r="AJ15" i="1"/>
  <c r="AK15" i="1" s="1"/>
  <c r="AC15" i="1"/>
  <c r="AD15" i="1" s="1"/>
  <c r="V15" i="1"/>
  <c r="W15" i="1" s="1"/>
  <c r="K15" i="1"/>
  <c r="L15" i="1" s="1"/>
  <c r="AJ14" i="1"/>
  <c r="AK14" i="1" s="1"/>
  <c r="AC14" i="1"/>
  <c r="AD14" i="1" s="1"/>
  <c r="V14" i="1"/>
  <c r="W14" i="1" s="1"/>
  <c r="K14" i="1"/>
  <c r="L14" i="1" s="1"/>
  <c r="AJ13" i="1"/>
  <c r="AK13" i="1" s="1"/>
  <c r="AC13" i="1"/>
  <c r="AD13" i="1" s="1"/>
  <c r="V13" i="1"/>
  <c r="W13" i="1" s="1"/>
  <c r="K13" i="1"/>
  <c r="L13" i="1" s="1"/>
  <c r="AJ12" i="1"/>
  <c r="AK12" i="1" s="1"/>
  <c r="AC12" i="1"/>
  <c r="AD12" i="1" s="1"/>
  <c r="V12" i="1"/>
  <c r="W12" i="1" s="1"/>
  <c r="K12" i="1"/>
  <c r="L12" i="1" s="1"/>
  <c r="AJ11" i="1"/>
  <c r="AK11" i="1" s="1"/>
  <c r="AC11" i="1"/>
  <c r="AD11" i="1" s="1"/>
  <c r="V11" i="1"/>
  <c r="W11" i="1" s="1"/>
  <c r="K11" i="1"/>
  <c r="L11" i="1" s="1"/>
  <c r="AJ10" i="1"/>
  <c r="AK10" i="1" s="1"/>
  <c r="AC10" i="1"/>
  <c r="AD10" i="1" s="1"/>
  <c r="V10" i="1"/>
  <c r="W10" i="1" s="1"/>
  <c r="K10" i="1"/>
  <c r="L10" i="1" s="1"/>
</calcChain>
</file>

<file path=xl/sharedStrings.xml><?xml version="1.0" encoding="utf-8"?>
<sst xmlns="http://schemas.openxmlformats.org/spreadsheetml/2006/main" count="573" uniqueCount="200">
  <si>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</si>
  <si>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</si>
  <si>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</si>
  <si>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</si>
  <si>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</si>
  <si>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</si>
  <si>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</si>
  <si>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</si>
  <si>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</si>
  <si>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</si>
  <si>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</si>
  <si>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</si>
  <si>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</si>
  <si>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</si>
  <si>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</si>
  <si>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</si>
  <si>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</si>
  <si>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</si>
  <si>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</si>
  <si>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</si>
  <si>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</si>
  <si>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</si>
  <si>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</si>
  <si>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</si>
  <si>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</si>
  <si>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</si>
  <si>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</si>
  <si>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</si>
  <si>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</si>
  <si>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</si>
  <si>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</si>
  <si>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</si>
  <si>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</si>
  <si>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</si>
  <si>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</si>
  <si>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</si>
  <si>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</si>
  <si>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</si>
  <si>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</si>
  <si>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</si>
  <si>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</si>
  <si>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</si>
  <si>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</si>
  <si>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</si>
  <si>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</si>
  <si>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</si>
  <si>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</si>
  <si>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</si>
  <si>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</si>
  <si>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</si>
  <si>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</si>
  <si>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</si>
  <si>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</si>
  <si>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</si>
  <si>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</si>
  <si>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</si>
  <si>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</si>
  <si>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</si>
  <si>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/ ภาค</t>
  </si>
  <si>
    <t>น.ส.</t>
  </si>
  <si>
    <t>ต้นข้าว</t>
  </si>
  <si>
    <t>มะธิตะนัง</t>
  </si>
  <si>
    <t>ธนาพร</t>
  </si>
  <si>
    <t>รักษ์กิจประดิษฐ์</t>
  </si>
  <si>
    <t>วลัยลักษณ์</t>
  </si>
  <si>
    <t>บัวพันธ์ทิพย์</t>
  </si>
  <si>
    <t>นันทิตา</t>
  </si>
  <si>
    <t>พันเถียร</t>
  </si>
  <si>
    <t>มาริษา</t>
  </si>
  <si>
    <t>จั่นถลา</t>
  </si>
  <si>
    <t>วนิดา</t>
  </si>
  <si>
    <t>แหวนทองคำ</t>
  </si>
  <si>
    <t>สิริพร</t>
  </si>
  <si>
    <t>ราชกิจ</t>
  </si>
  <si>
    <t>สุพรรณี</t>
  </si>
  <si>
    <t>ยิ้มถิน</t>
  </si>
  <si>
    <t>ภานุมาศ</t>
  </si>
  <si>
    <t>สายเชื้อ</t>
  </si>
  <si>
    <t>ปริยาภัทร</t>
  </si>
  <si>
    <t>อมรภัทร</t>
  </si>
  <si>
    <t>นางสาวมาลี จิระธนวิทย์</t>
  </si>
  <si>
    <t>-</t>
  </si>
  <si>
    <t>นาย</t>
  </si>
  <si>
    <t>เฉลิมชัย</t>
  </si>
  <si>
    <t>พิลาวุธ</t>
  </si>
  <si>
    <t>รัชพล</t>
  </si>
  <si>
    <t>แซ่เอา</t>
  </si>
  <si>
    <t>สงกรานต์</t>
  </si>
  <si>
    <t>ตรีชิตร</t>
  </si>
  <si>
    <t>พัทธนันท์</t>
  </si>
  <si>
    <t>สกุลเวสสะ</t>
  </si>
  <si>
    <t>มินฐฎา</t>
  </si>
  <si>
    <t>กรมภักดี</t>
  </si>
  <si>
    <t>ณัฐวุฒ</t>
  </si>
  <si>
    <t>สารีสุข</t>
  </si>
  <si>
    <t>มานะชัย</t>
  </si>
  <si>
    <t>งามวิริยะวงศ์</t>
  </si>
  <si>
    <t>พรเทพ</t>
  </si>
  <si>
    <t>อ่อนสำลี</t>
  </si>
  <si>
    <t>สงกรานตร์</t>
  </si>
  <si>
    <t>ปั้นเหน่งเพ็ชร</t>
  </si>
  <si>
    <t>พลวัฒน์</t>
  </si>
  <si>
    <t>กันญานัด</t>
  </si>
  <si>
    <t>ภาดล</t>
  </si>
  <si>
    <t>เสมา</t>
  </si>
  <si>
    <t>อภิฤดี</t>
  </si>
  <si>
    <t>ต้นโพธิ์</t>
  </si>
  <si>
    <t>ภัทรธิดา</t>
  </si>
  <si>
    <t>เสียงล้ำ</t>
  </si>
  <si>
    <t>วนุชสรา</t>
  </si>
  <si>
    <t>จุกหอม</t>
  </si>
  <si>
    <t>นายชัยราวี ลาผม</t>
  </si>
  <si>
    <t>จิตติภัทร์</t>
  </si>
  <si>
    <t>พุ่มไสว</t>
  </si>
  <si>
    <t>ธัญกร</t>
  </si>
  <si>
    <t>ลงกลิกานนท์</t>
  </si>
  <si>
    <t>กิตตินันท์</t>
  </si>
  <si>
    <t>อ่วมศิริ</t>
  </si>
  <si>
    <t>ภีระพัฒน์</t>
  </si>
  <si>
    <t>ประเสริฐสังข์</t>
  </si>
  <si>
    <t>ธนาการ</t>
  </si>
  <si>
    <t>โชติสวัสดิ์</t>
  </si>
  <si>
    <t>สมพงษ์</t>
  </si>
  <si>
    <t>เถื่อนผา</t>
  </si>
  <si>
    <t>ศศวัสส์</t>
  </si>
  <si>
    <t>ประสงค์ไพศาลกุล</t>
  </si>
  <si>
    <t>นิภาส</t>
  </si>
  <si>
    <t>แก้วผกา</t>
  </si>
  <si>
    <t>ณัฐนนท์</t>
  </si>
  <si>
    <t>สอนจันทร์</t>
  </si>
  <si>
    <t>คุณากร</t>
  </si>
  <si>
    <t>สำเภาจันทร์</t>
  </si>
  <si>
    <t>ศรันย์</t>
  </si>
  <si>
    <t>พิกุลศรี</t>
  </si>
  <si>
    <t>ฐิดาภา</t>
  </si>
  <si>
    <t>เหลาตา</t>
  </si>
  <si>
    <t>ปุณณรัตน์</t>
  </si>
  <si>
    <t>การภักดี</t>
  </si>
  <si>
    <t>มณฑกานต์</t>
  </si>
  <si>
    <t>เพ็ญจู</t>
  </si>
  <si>
    <t>กัญญาพัชร</t>
  </si>
  <si>
    <t>ช้างเจริญ</t>
  </si>
  <si>
    <t>ชนกานต์</t>
  </si>
  <si>
    <t>แซ่คู</t>
  </si>
  <si>
    <t>ฐิติมา</t>
  </si>
  <si>
    <t>สาริสุทธิ์</t>
  </si>
  <si>
    <t>วาริน</t>
  </si>
  <si>
    <t>ทองประดับ</t>
  </si>
  <si>
    <t>ลลิตา</t>
  </si>
  <si>
    <t>บรรดาศักดิ์</t>
  </si>
  <si>
    <t>สุลัดดา</t>
  </si>
  <si>
    <t>สุทธิประภา</t>
  </si>
  <si>
    <t>มานิตา</t>
  </si>
  <si>
    <t>บุญธรรม</t>
  </si>
  <si>
    <t>กุลวดี</t>
  </si>
  <si>
    <t>ทนาศรี</t>
  </si>
  <si>
    <t xml:space="preserve">ณัฐรัตน์        </t>
  </si>
  <si>
    <t>แก้วอารีย์</t>
  </si>
  <si>
    <t>บุปผา</t>
  </si>
  <si>
    <t>เฮือนใสส่อง</t>
  </si>
  <si>
    <t>ปราณปริยา</t>
  </si>
  <si>
    <t>ชมผาสาท</t>
  </si>
  <si>
    <t>มุกธิตา</t>
  </si>
  <si>
    <t>คุณเอนก</t>
  </si>
  <si>
    <t>วรรษมน</t>
  </si>
  <si>
    <t>เหลี่ยมลิขิต</t>
  </si>
  <si>
    <t>นางสาวศิริพร จำปา</t>
  </si>
  <si>
    <t>นายกนกพล จันทร์ดารัตน์</t>
  </si>
  <si>
    <t>นางวนิดา เมตตาปก</t>
  </si>
  <si>
    <t>ธมนวรรณ</t>
  </si>
  <si>
    <t>บุญนาค</t>
  </si>
  <si>
    <t>อริสา</t>
  </si>
  <si>
    <t>ปรึกษาชีพ</t>
  </si>
  <si>
    <t>ณัฐศริน</t>
  </si>
  <si>
    <t>เลิศบันลือศักดิ์</t>
  </si>
  <si>
    <t>วรรณวิภา</t>
  </si>
  <si>
    <t>จัดระเบียบ</t>
  </si>
  <si>
    <t>วันวิสา</t>
  </si>
  <si>
    <t>ศรีแปลก</t>
  </si>
  <si>
    <t>ศุภรัตน์</t>
  </si>
  <si>
    <t>ขันตีจิตร</t>
  </si>
  <si>
    <t>ภัคจิรา</t>
  </si>
  <si>
    <t>แซ่ตั้ง</t>
  </si>
  <si>
    <t>เขมิกา</t>
  </si>
  <si>
    <t>วิวัฒน์รัศมี</t>
  </si>
  <si>
    <t>รัชภัสร์</t>
  </si>
  <si>
    <t>รัตนาสิน</t>
  </si>
  <si>
    <t>ลภัสวรรณ์</t>
  </si>
  <si>
    <t>ดิษฐสุวรรณ์</t>
  </si>
  <si>
    <t>ธีรยุทธ</t>
  </si>
  <si>
    <t>อินทร์สุข</t>
  </si>
  <si>
    <t>ญาดารัตน์</t>
  </si>
  <si>
    <t>หมู่โสภิณ</t>
  </si>
  <si>
    <t>จินตนา</t>
  </si>
  <si>
    <t>บุญแจ้ง</t>
  </si>
  <si>
    <t>ชญาดา</t>
  </si>
  <si>
    <t>สุดเฉลียว</t>
  </si>
  <si>
    <t>สุกัญญา</t>
  </si>
  <si>
    <t>สีคำ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</si>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</sst>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2" fillId="0" borderId="0"/>
    <xf numFmtId="0" fontId="1" fillId="0" borderId="0"/>
    <xf numFmtId="0" fontId="12" fillId="0" borderId="0"/>
  </cellStyleXfs>
  <cellXfs count="217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4" fillId="4" borderId="37" xfId="0" applyFont="1" applyFill="1" applyBorder="1" applyAlignment="1">
      <alignment vertical="center"/>
    </xf>
    <xf numFmtId="0" fontId="14" fillId="4" borderId="38" xfId="0" applyFont="1" applyFill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4" borderId="60" xfId="0" applyFont="1" applyFill="1" applyBorder="1" applyAlignment="1">
      <alignment horizontal="left" vertical="center"/>
    </xf>
    <xf numFmtId="0" fontId="14" fillId="4" borderId="50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4" borderId="36" xfId="0" applyFont="1" applyFill="1" applyBorder="1" applyAlignment="1">
      <alignment vertical="center"/>
    </xf>
    <xf numFmtId="0" fontId="14" fillId="4" borderId="40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4" borderId="41" xfId="0" applyFont="1" applyFill="1" applyBorder="1" applyAlignment="1">
      <alignment vertical="center"/>
    </xf>
    <xf numFmtId="0" fontId="14" fillId="4" borderId="59" xfId="0" applyFont="1" applyFill="1" applyBorder="1" applyAlignment="1">
      <alignment vertical="center"/>
    </xf>
    <xf numFmtId="0" fontId="14" fillId="4" borderId="60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14" fillId="4" borderId="36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right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14" fillId="0" borderId="36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topLeftCell="A7" zoomScaleNormal="100" zoomScaleSheetLayoutView="100" workbookViewId="0">
      <selection activeCell="T8" sqref="T8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36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36">
      <c r="A4" s="142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s="25" customFormat="1" ht="33.950000000000003" customHeight="1">
      <c r="B5" s="153" t="s">
        <v>42</v>
      </c>
      <c r="C5" s="153"/>
      <c r="D5" s="43">
        <v>6</v>
      </c>
      <c r="E5" s="41" t="s">
        <v>43</v>
      </c>
      <c r="F5" s="43">
        <v>1</v>
      </c>
      <c r="G5" s="26"/>
      <c r="H5" s="26"/>
      <c r="I5" s="153" t="s">
        <v>45</v>
      </c>
      <c r="J5" s="153"/>
      <c r="K5" s="155">
        <v>1</v>
      </c>
      <c r="L5" s="155"/>
      <c r="M5" s="155"/>
      <c r="N5" s="155"/>
      <c r="O5" s="155"/>
      <c r="P5" s="155"/>
      <c r="Q5" s="26"/>
      <c r="R5" s="153" t="s">
        <v>46</v>
      </c>
      <c r="S5" s="153"/>
      <c r="T5" s="155">
        <v>2564</v>
      </c>
      <c r="U5" s="155"/>
      <c r="V5" s="155"/>
      <c r="W5" s="155"/>
      <c r="X5" s="155"/>
      <c r="Y5" s="26"/>
    </row>
    <row r="6" spans="1:25" s="25" customFormat="1" ht="33.950000000000003" customHeight="1">
      <c r="B6" s="26" t="s">
        <v>44</v>
      </c>
      <c r="C6" s="155"/>
      <c r="D6" s="155"/>
      <c r="E6" s="155"/>
      <c r="F6" s="155"/>
      <c r="G6" s="155"/>
      <c r="H6" s="26"/>
      <c r="I6" s="153" t="s">
        <v>47</v>
      </c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/>
    </row>
    <row r="7" spans="1:25" s="25" customFormat="1" ht="33.950000000000003" customHeight="1">
      <c r="B7" s="26" t="s">
        <v>48</v>
      </c>
      <c r="C7" s="159"/>
      <c r="D7" s="159"/>
      <c r="E7" s="159"/>
      <c r="F7" s="159"/>
      <c r="G7" s="154" t="s">
        <v>50</v>
      </c>
      <c r="H7" s="154"/>
      <c r="I7" s="153" t="s">
        <v>49</v>
      </c>
      <c r="J7" s="153"/>
      <c r="K7" s="155"/>
      <c r="L7" s="155"/>
      <c r="M7" s="155"/>
      <c r="N7" s="155"/>
      <c r="O7" s="155"/>
      <c r="P7" s="155"/>
      <c r="Q7" s="40" t="s">
        <v>41</v>
      </c>
      <c r="S7" s="40" t="s">
        <v>58</v>
      </c>
      <c r="T7" s="160"/>
      <c r="U7" s="160"/>
      <c r="V7" s="160"/>
      <c r="W7" s="157" t="s">
        <v>40</v>
      </c>
      <c r="X7" s="157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5"/>
      <c r="L8" s="155"/>
      <c r="M8" s="155"/>
      <c r="N8" s="155"/>
      <c r="O8" s="155"/>
      <c r="P8" s="155"/>
      <c r="Q8" s="155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5" t="s">
        <v>80</v>
      </c>
      <c r="H9" s="155"/>
      <c r="I9" s="155"/>
      <c r="J9" s="155"/>
      <c r="K9" s="155"/>
      <c r="L9" s="155"/>
      <c r="M9" s="45" t="s">
        <v>54</v>
      </c>
      <c r="N9" s="155" t="s">
        <v>81</v>
      </c>
      <c r="O9" s="155"/>
      <c r="P9" s="155"/>
      <c r="Q9" s="155"/>
      <c r="R9" s="155"/>
      <c r="S9" s="155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30"/>
    </row>
    <row r="12" spans="1:25">
      <c r="B12" s="146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7"/>
      <c r="C13" s="149" t="s">
        <v>21</v>
      </c>
      <c r="D13" s="150"/>
      <c r="E13" s="150"/>
      <c r="F13" s="150"/>
      <c r="G13" s="150"/>
      <c r="H13" s="150"/>
      <c r="I13" s="150"/>
      <c r="J13" s="150"/>
      <c r="K13" s="150"/>
      <c r="L13" s="151"/>
      <c r="M13" s="152" t="s">
        <v>22</v>
      </c>
      <c r="N13" s="152"/>
      <c r="O13" s="152"/>
      <c r="P13" s="152"/>
      <c r="Q13" s="152" t="s">
        <v>23</v>
      </c>
      <c r="R13" s="152"/>
      <c r="S13" s="152"/>
      <c r="T13" s="152"/>
      <c r="U13" s="152" t="s">
        <v>24</v>
      </c>
      <c r="V13" s="152"/>
      <c r="W13" s="152"/>
      <c r="X13" s="152"/>
      <c r="Y13" s="31"/>
    </row>
    <row r="14" spans="1:25">
      <c r="B14" s="148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8" t="s">
        <v>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</row>
    <row r="17" spans="1:25" ht="33.950000000000003" customHeight="1">
      <c r="B17" s="141" t="s">
        <v>38</v>
      </c>
      <c r="C17" s="141"/>
      <c r="D17" s="141"/>
      <c r="E17" s="141"/>
      <c r="F17" s="141"/>
      <c r="G17" s="141" t="s">
        <v>38</v>
      </c>
      <c r="H17" s="141"/>
      <c r="I17" s="141"/>
      <c r="J17" s="141"/>
      <c r="K17" s="141"/>
      <c r="L17" s="141"/>
      <c r="M17" s="141" t="s">
        <v>38</v>
      </c>
      <c r="N17" s="141"/>
      <c r="O17" s="141"/>
      <c r="P17" s="141"/>
      <c r="Q17" s="141"/>
      <c r="R17" s="141"/>
      <c r="S17" s="141" t="s">
        <v>38</v>
      </c>
      <c r="T17" s="141"/>
      <c r="U17" s="141"/>
      <c r="V17" s="141"/>
      <c r="W17" s="141"/>
      <c r="X17" s="141"/>
    </row>
    <row r="18" spans="1:25">
      <c r="B18" s="141" t="s">
        <v>28</v>
      </c>
      <c r="C18" s="141"/>
      <c r="D18" s="141"/>
      <c r="E18" s="141"/>
      <c r="F18" s="141"/>
      <c r="G18" s="141" t="s">
        <v>37</v>
      </c>
      <c r="H18" s="141"/>
      <c r="I18" s="141"/>
      <c r="J18" s="141"/>
      <c r="K18" s="141"/>
      <c r="L18" s="141"/>
      <c r="M18" s="141" t="s">
        <v>39</v>
      </c>
      <c r="N18" s="141"/>
      <c r="O18" s="141"/>
      <c r="P18" s="141"/>
      <c r="Q18" s="141"/>
      <c r="R18" s="141"/>
      <c r="S18" s="141" t="s">
        <v>36</v>
      </c>
      <c r="T18" s="141"/>
      <c r="U18" s="141"/>
      <c r="V18" s="141"/>
      <c r="W18" s="141"/>
      <c r="X18" s="141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6" t="s">
        <v>31</v>
      </c>
      <c r="L20" s="156"/>
      <c r="M20" s="38"/>
      <c r="N20" s="156" t="s">
        <v>32</v>
      </c>
      <c r="O20" s="156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1" t="s">
        <v>38</v>
      </c>
      <c r="K22" s="141"/>
      <c r="L22" s="141"/>
      <c r="M22" s="141"/>
      <c r="N22" s="141"/>
      <c r="O22" s="141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1" t="s">
        <v>34</v>
      </c>
      <c r="J24" s="141"/>
      <c r="K24" s="141"/>
      <c r="L24" s="141"/>
      <c r="M24" s="141"/>
      <c r="N24" s="141"/>
      <c r="O24" s="141"/>
      <c r="P24" s="141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R5:S5"/>
    <mergeCell ref="I5:J5"/>
    <mergeCell ref="T5:X5"/>
    <mergeCell ref="C7:F7"/>
    <mergeCell ref="K6:X6"/>
    <mergeCell ref="T7:V7"/>
    <mergeCell ref="K7:P7"/>
    <mergeCell ref="I7:J7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200" t="s">
        <v>57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99"/>
      <c r="T1" s="199"/>
      <c r="U1" s="199"/>
      <c r="V1" s="54" t="s">
        <v>56</v>
      </c>
      <c r="W1" s="199"/>
      <c r="X1" s="199"/>
      <c r="Y1" s="199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0" t="s">
        <v>0</v>
      </c>
      <c r="B3" s="172" t="s">
        <v>1</v>
      </c>
      <c r="C3" s="175" t="s">
        <v>2</v>
      </c>
      <c r="D3" s="176"/>
      <c r="E3" s="177"/>
      <c r="F3" s="184" t="s">
        <v>3</v>
      </c>
      <c r="G3" s="187" t="s">
        <v>4</v>
      </c>
      <c r="H3" s="212" t="s">
        <v>199</v>
      </c>
      <c r="I3" s="190" t="s">
        <v>5</v>
      </c>
      <c r="J3" s="193" t="s">
        <v>6</v>
      </c>
      <c r="K3" s="196" t="s">
        <v>7</v>
      </c>
      <c r="L3" s="210" t="s">
        <v>8</v>
      </c>
      <c r="M3" s="170" t="s">
        <v>0</v>
      </c>
      <c r="N3" s="161" t="s">
        <v>9</v>
      </c>
      <c r="O3" s="162"/>
      <c r="P3" s="162"/>
      <c r="Q3" s="162"/>
      <c r="R3" s="162"/>
      <c r="S3" s="162"/>
      <c r="T3" s="162"/>
      <c r="U3" s="162"/>
      <c r="V3" s="162"/>
      <c r="W3" s="163"/>
      <c r="X3" s="161" t="s">
        <v>10</v>
      </c>
      <c r="Y3" s="162"/>
      <c r="Z3" s="162"/>
      <c r="AA3" s="162"/>
      <c r="AB3" s="162"/>
      <c r="AC3" s="162"/>
      <c r="AD3" s="163"/>
      <c r="AE3" s="161" t="s">
        <v>11</v>
      </c>
      <c r="AF3" s="162"/>
      <c r="AG3" s="162"/>
      <c r="AH3" s="162"/>
      <c r="AI3" s="162"/>
      <c r="AJ3" s="162"/>
      <c r="AK3" s="163"/>
      <c r="AL3" s="170" t="s">
        <v>0</v>
      </c>
      <c r="AM3" s="201" t="s">
        <v>12</v>
      </c>
    </row>
    <row r="4" spans="1:39" ht="18.75" customHeight="1">
      <c r="A4" s="171"/>
      <c r="B4" s="173"/>
      <c r="C4" s="178"/>
      <c r="D4" s="179"/>
      <c r="E4" s="180"/>
      <c r="F4" s="185"/>
      <c r="G4" s="188"/>
      <c r="H4" s="213"/>
      <c r="I4" s="191"/>
      <c r="J4" s="194"/>
      <c r="K4" s="197"/>
      <c r="L4" s="211"/>
      <c r="M4" s="171"/>
      <c r="N4" s="164"/>
      <c r="O4" s="165"/>
      <c r="P4" s="165"/>
      <c r="Q4" s="165"/>
      <c r="R4" s="165"/>
      <c r="S4" s="165"/>
      <c r="T4" s="165"/>
      <c r="U4" s="165"/>
      <c r="V4" s="165"/>
      <c r="W4" s="166"/>
      <c r="X4" s="164"/>
      <c r="Y4" s="165"/>
      <c r="Z4" s="165"/>
      <c r="AA4" s="165"/>
      <c r="AB4" s="165"/>
      <c r="AC4" s="165"/>
      <c r="AD4" s="166"/>
      <c r="AE4" s="164"/>
      <c r="AF4" s="165"/>
      <c r="AG4" s="165"/>
      <c r="AH4" s="165"/>
      <c r="AI4" s="165"/>
      <c r="AJ4" s="165"/>
      <c r="AK4" s="166"/>
      <c r="AL4" s="171"/>
      <c r="AM4" s="202"/>
    </row>
    <row r="5" spans="1:39">
      <c r="A5" s="171"/>
      <c r="B5" s="173"/>
      <c r="C5" s="178"/>
      <c r="D5" s="179"/>
      <c r="E5" s="180"/>
      <c r="F5" s="185"/>
      <c r="G5" s="188"/>
      <c r="H5" s="213"/>
      <c r="I5" s="191"/>
      <c r="J5" s="194"/>
      <c r="K5" s="197"/>
      <c r="L5" s="211"/>
      <c r="M5" s="171"/>
      <c r="N5" s="164"/>
      <c r="O5" s="165"/>
      <c r="P5" s="165"/>
      <c r="Q5" s="165"/>
      <c r="R5" s="165"/>
      <c r="S5" s="165"/>
      <c r="T5" s="165"/>
      <c r="U5" s="165"/>
      <c r="V5" s="165"/>
      <c r="W5" s="166"/>
      <c r="X5" s="164"/>
      <c r="Y5" s="165"/>
      <c r="Z5" s="165"/>
      <c r="AA5" s="165"/>
      <c r="AB5" s="165"/>
      <c r="AC5" s="165"/>
      <c r="AD5" s="166"/>
      <c r="AE5" s="164"/>
      <c r="AF5" s="165"/>
      <c r="AG5" s="165"/>
      <c r="AH5" s="165"/>
      <c r="AI5" s="165"/>
      <c r="AJ5" s="165"/>
      <c r="AK5" s="166"/>
      <c r="AL5" s="171"/>
      <c r="AM5" s="202"/>
    </row>
    <row r="6" spans="1:39" ht="20.25" customHeight="1" thickBot="1">
      <c r="A6" s="171"/>
      <c r="B6" s="173"/>
      <c r="C6" s="178"/>
      <c r="D6" s="179"/>
      <c r="E6" s="180"/>
      <c r="F6" s="185"/>
      <c r="G6" s="188"/>
      <c r="H6" s="213"/>
      <c r="I6" s="191"/>
      <c r="J6" s="194"/>
      <c r="K6" s="197"/>
      <c r="L6" s="211"/>
      <c r="M6" s="171"/>
      <c r="N6" s="167"/>
      <c r="O6" s="168"/>
      <c r="P6" s="168"/>
      <c r="Q6" s="168"/>
      <c r="R6" s="168"/>
      <c r="S6" s="168"/>
      <c r="T6" s="168"/>
      <c r="U6" s="168"/>
      <c r="V6" s="168"/>
      <c r="W6" s="169"/>
      <c r="X6" s="167"/>
      <c r="Y6" s="168"/>
      <c r="Z6" s="168"/>
      <c r="AA6" s="168"/>
      <c r="AB6" s="168"/>
      <c r="AC6" s="168"/>
      <c r="AD6" s="169"/>
      <c r="AE6" s="164"/>
      <c r="AF6" s="165"/>
      <c r="AG6" s="165"/>
      <c r="AH6" s="165"/>
      <c r="AI6" s="165"/>
      <c r="AJ6" s="165"/>
      <c r="AK6" s="166"/>
      <c r="AL6" s="171"/>
      <c r="AM6" s="202"/>
    </row>
    <row r="7" spans="1:39" ht="24.75" thickBot="1">
      <c r="A7" s="171"/>
      <c r="B7" s="173"/>
      <c r="C7" s="178"/>
      <c r="D7" s="179"/>
      <c r="E7" s="180"/>
      <c r="F7" s="185"/>
      <c r="G7" s="188"/>
      <c r="H7" s="213"/>
      <c r="I7" s="191"/>
      <c r="J7" s="194"/>
      <c r="K7" s="197"/>
      <c r="L7" s="211"/>
      <c r="M7" s="171"/>
      <c r="N7" s="181" t="s">
        <v>13</v>
      </c>
      <c r="O7" s="182"/>
      <c r="P7" s="182"/>
      <c r="Q7" s="182"/>
      <c r="R7" s="182"/>
      <c r="S7" s="182"/>
      <c r="T7" s="182"/>
      <c r="U7" s="183"/>
      <c r="V7" s="204" t="s">
        <v>7</v>
      </c>
      <c r="W7" s="206" t="s">
        <v>14</v>
      </c>
      <c r="X7" s="207" t="s">
        <v>13</v>
      </c>
      <c r="Y7" s="208"/>
      <c r="Z7" s="208"/>
      <c r="AA7" s="208"/>
      <c r="AB7" s="209"/>
      <c r="AC7" s="204" t="s">
        <v>7</v>
      </c>
      <c r="AD7" s="204" t="s">
        <v>14</v>
      </c>
      <c r="AE7" s="207" t="s">
        <v>13</v>
      </c>
      <c r="AF7" s="208"/>
      <c r="AG7" s="208"/>
      <c r="AH7" s="208"/>
      <c r="AI7" s="209"/>
      <c r="AJ7" s="204" t="s">
        <v>7</v>
      </c>
      <c r="AK7" s="204" t="s">
        <v>14</v>
      </c>
      <c r="AL7" s="171"/>
      <c r="AM7" s="202"/>
    </row>
    <row r="8" spans="1:39" ht="24.75" thickBot="1">
      <c r="A8" s="171"/>
      <c r="B8" s="173"/>
      <c r="C8" s="178"/>
      <c r="D8" s="179"/>
      <c r="E8" s="180"/>
      <c r="F8" s="186"/>
      <c r="G8" s="189"/>
      <c r="H8" s="214"/>
      <c r="I8" s="192"/>
      <c r="J8" s="195"/>
      <c r="K8" s="198"/>
      <c r="L8" s="211"/>
      <c r="M8" s="171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5"/>
      <c r="W8" s="20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5"/>
      <c r="AD8" s="20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5"/>
      <c r="AK8" s="206"/>
      <c r="AL8" s="171"/>
      <c r="AM8" s="202"/>
    </row>
    <row r="9" spans="1:39" ht="24.75" thickBot="1">
      <c r="A9" s="171"/>
      <c r="B9" s="174"/>
      <c r="C9" s="181"/>
      <c r="D9" s="182"/>
      <c r="E9" s="183"/>
      <c r="F9" s="6"/>
      <c r="G9" s="7"/>
      <c r="H9" s="8"/>
      <c r="I9" s="9"/>
      <c r="J9" s="8"/>
      <c r="K9" s="10">
        <v>100</v>
      </c>
      <c r="L9" s="11"/>
      <c r="M9" s="171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28">
        <v>24</v>
      </c>
      <c r="W9" s="20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5"/>
      <c r="AL9" s="171"/>
      <c r="AM9" s="203"/>
    </row>
    <row r="10" spans="1:39" ht="21" customHeight="1">
      <c r="A10" s="18">
        <v>1</v>
      </c>
      <c r="B10" s="215">
        <v>15162</v>
      </c>
      <c r="C10" s="110" t="s">
        <v>82</v>
      </c>
      <c r="D10" s="66" t="s">
        <v>189</v>
      </c>
      <c r="E10" s="67" t="s">
        <v>190</v>
      </c>
      <c r="F10" s="71"/>
      <c r="G10" s="72"/>
      <c r="H10" s="73"/>
      <c r="I10" s="74"/>
      <c r="J10" s="73"/>
      <c r="K10" s="129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30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31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31">
        <f>SUM(AE10:AI10)</f>
        <v>0</v>
      </c>
      <c r="AK10" s="79">
        <f>IF(AJ10&gt;=13,3,IF(AJ10&gt;=8,2,IF(AJ10&gt;=4,1,IF(AJ10&gt;=0,0))))</f>
        <v>0</v>
      </c>
      <c r="AL10" s="130">
        <v>1</v>
      </c>
      <c r="AM10" s="77"/>
    </row>
    <row r="11" spans="1:39" ht="21" customHeight="1">
      <c r="A11" s="19">
        <v>2</v>
      </c>
      <c r="B11" s="59">
        <v>15145</v>
      </c>
      <c r="C11" s="111" t="s">
        <v>59</v>
      </c>
      <c r="D11" s="60" t="s">
        <v>191</v>
      </c>
      <c r="E11" s="61" t="s">
        <v>192</v>
      </c>
      <c r="F11" s="80"/>
      <c r="G11" s="81"/>
      <c r="H11" s="82"/>
      <c r="I11" s="83"/>
      <c r="J11" s="82"/>
      <c r="K11" s="132">
        <f>SUM(F11:J11)</f>
        <v>0</v>
      </c>
      <c r="L11" s="85">
        <f t="shared" ref="L11:L14" si="0">IF(K11&gt;=80,4,IF(K11&gt;=75,3.5,IF(K11&gt;=70,3,IF(K11&gt;=65,2.5,IF(K11&gt;=60,2,IF(K11&gt;=55,1.5,IF(K11&gt;=50,1,IF(K11&lt;50,0))))))))</f>
        <v>0</v>
      </c>
      <c r="M11" s="133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14" si="1">IF(V11&gt;=20,3,IF(V11&gt;=13,2,IF(V11&gt;=7,1,IF(V11&gt;=0,0))))</f>
        <v>0</v>
      </c>
      <c r="X11" s="117"/>
      <c r="Y11" s="81"/>
      <c r="Z11" s="81"/>
      <c r="AA11" s="81"/>
      <c r="AB11" s="87"/>
      <c r="AC11" s="134">
        <f>SUM(X11:AB11)</f>
        <v>0</v>
      </c>
      <c r="AD11" s="88">
        <f t="shared" ref="AD11:AD14" si="2">IF(AC11&gt;=13,3,IF(AC11&gt;=8,2,IF(AC11&gt;=4,1,IF(AC11&gt;=0,0))))</f>
        <v>0</v>
      </c>
      <c r="AE11" s="117"/>
      <c r="AF11" s="81"/>
      <c r="AG11" s="81"/>
      <c r="AH11" s="81"/>
      <c r="AI11" s="87"/>
      <c r="AJ11" s="134">
        <f>SUM(AE11:AI11)</f>
        <v>0</v>
      </c>
      <c r="AK11" s="88">
        <f t="shared" ref="AK11:AK14" si="3">IF(AJ11&gt;=13,3,IF(AJ11&gt;=8,2,IF(AJ11&gt;=4,1,IF(AJ11&gt;=0,0))))</f>
        <v>0</v>
      </c>
      <c r="AL11" s="133">
        <v>2</v>
      </c>
      <c r="AM11" s="86"/>
    </row>
    <row r="12" spans="1:39" ht="21" customHeight="1">
      <c r="A12" s="19">
        <v>3</v>
      </c>
      <c r="B12" s="59">
        <v>15170</v>
      </c>
      <c r="C12" s="111" t="s">
        <v>59</v>
      </c>
      <c r="D12" s="60" t="s">
        <v>193</v>
      </c>
      <c r="E12" s="61" t="s">
        <v>194</v>
      </c>
      <c r="F12" s="80"/>
      <c r="G12" s="81"/>
      <c r="H12" s="82"/>
      <c r="I12" s="83"/>
      <c r="J12" s="82"/>
      <c r="K12" s="132">
        <f>SUM(F12:J12)</f>
        <v>0</v>
      </c>
      <c r="L12" s="85">
        <f t="shared" si="0"/>
        <v>0</v>
      </c>
      <c r="M12" s="133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34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34">
        <f t="shared" ref="AJ12:AJ13" si="4">SUM(AE12:AI12)</f>
        <v>0</v>
      </c>
      <c r="AK12" s="88">
        <f t="shared" si="3"/>
        <v>0</v>
      </c>
      <c r="AL12" s="133">
        <v>3</v>
      </c>
      <c r="AM12" s="86"/>
    </row>
    <row r="13" spans="1:39" ht="21" customHeight="1">
      <c r="A13" s="19">
        <v>4</v>
      </c>
      <c r="B13" s="59">
        <v>15218</v>
      </c>
      <c r="C13" s="111" t="s">
        <v>59</v>
      </c>
      <c r="D13" s="60" t="s">
        <v>195</v>
      </c>
      <c r="E13" s="61" t="s">
        <v>196</v>
      </c>
      <c r="F13" s="80"/>
      <c r="G13" s="81"/>
      <c r="H13" s="82"/>
      <c r="I13" s="83"/>
      <c r="J13" s="82"/>
      <c r="K13" s="132">
        <f>SUM(F13:J13)</f>
        <v>0</v>
      </c>
      <c r="L13" s="85">
        <f t="shared" si="0"/>
        <v>0</v>
      </c>
      <c r="M13" s="133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34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34">
        <f t="shared" si="4"/>
        <v>0</v>
      </c>
      <c r="AK13" s="88">
        <f t="shared" si="3"/>
        <v>0</v>
      </c>
      <c r="AL13" s="133">
        <v>4</v>
      </c>
      <c r="AM13" s="86"/>
    </row>
    <row r="14" spans="1:39" ht="21" customHeight="1" thickBot="1">
      <c r="A14" s="20">
        <v>5</v>
      </c>
      <c r="B14" s="62">
        <v>15228</v>
      </c>
      <c r="C14" s="112" t="s">
        <v>59</v>
      </c>
      <c r="D14" s="63" t="s">
        <v>197</v>
      </c>
      <c r="E14" s="64" t="s">
        <v>198</v>
      </c>
      <c r="F14" s="89"/>
      <c r="G14" s="90"/>
      <c r="H14" s="91"/>
      <c r="I14" s="92"/>
      <c r="J14" s="91"/>
      <c r="K14" s="135">
        <f>SUM(F14:J14)</f>
        <v>0</v>
      </c>
      <c r="L14" s="99">
        <f t="shared" si="0"/>
        <v>0</v>
      </c>
      <c r="M14" s="136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7"/>
      <c r="Y14" s="95"/>
      <c r="Z14" s="95"/>
      <c r="AA14" s="95"/>
      <c r="AB14" s="97"/>
      <c r="AC14" s="138">
        <f>SUM(X14:AB14)</f>
        <v>0</v>
      </c>
      <c r="AD14" s="102">
        <f t="shared" si="2"/>
        <v>0</v>
      </c>
      <c r="AE14" s="137"/>
      <c r="AF14" s="95"/>
      <c r="AG14" s="95"/>
      <c r="AH14" s="95"/>
      <c r="AI14" s="97"/>
      <c r="AJ14" s="138">
        <f>SUM(AE14:AI14)</f>
        <v>0</v>
      </c>
      <c r="AK14" s="102">
        <f t="shared" si="3"/>
        <v>0</v>
      </c>
      <c r="AL14" s="136">
        <v>5</v>
      </c>
      <c r="AM14" s="96"/>
    </row>
    <row r="15" spans="1:39" ht="21" customHeight="1">
      <c r="A15" s="18">
        <v>6</v>
      </c>
      <c r="B15" s="65"/>
      <c r="C15" s="110"/>
      <c r="D15" s="66"/>
      <c r="E15" s="67"/>
      <c r="F15" s="71"/>
      <c r="G15" s="72"/>
      <c r="H15" s="73"/>
      <c r="I15" s="74"/>
      <c r="J15" s="73"/>
      <c r="K15" s="75"/>
      <c r="L15" s="76"/>
      <c r="M15" s="113">
        <v>6</v>
      </c>
      <c r="N15" s="139"/>
      <c r="O15" s="140"/>
      <c r="P15" s="140"/>
      <c r="Q15" s="140"/>
      <c r="R15" s="140"/>
      <c r="S15" s="140"/>
      <c r="T15" s="140"/>
      <c r="U15" s="140"/>
      <c r="V15" s="140"/>
      <c r="W15" s="77"/>
      <c r="X15" s="116"/>
      <c r="Y15" s="72"/>
      <c r="Z15" s="72"/>
      <c r="AA15" s="72"/>
      <c r="AB15" s="78"/>
      <c r="AC15" s="79"/>
      <c r="AD15" s="79"/>
      <c r="AE15" s="71"/>
      <c r="AF15" s="72"/>
      <c r="AG15" s="72"/>
      <c r="AH15" s="72"/>
      <c r="AI15" s="78"/>
      <c r="AJ15" s="79"/>
      <c r="AK15" s="79"/>
      <c r="AL15" s="18">
        <v>6</v>
      </c>
      <c r="AM15" s="77"/>
    </row>
    <row r="16" spans="1:39" ht="21" customHeight="1">
      <c r="A16" s="19">
        <v>7</v>
      </c>
      <c r="B16" s="68"/>
      <c r="C16" s="111"/>
      <c r="D16" s="60"/>
      <c r="E16" s="61"/>
      <c r="F16" s="80"/>
      <c r="G16" s="81"/>
      <c r="H16" s="82"/>
      <c r="I16" s="83"/>
      <c r="J16" s="82"/>
      <c r="K16" s="84"/>
      <c r="L16" s="85"/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/>
      <c r="W16" s="86"/>
      <c r="X16" s="117"/>
      <c r="Y16" s="81"/>
      <c r="Z16" s="81"/>
      <c r="AA16" s="81"/>
      <c r="AB16" s="87"/>
      <c r="AC16" s="88"/>
      <c r="AD16" s="88"/>
      <c r="AE16" s="80"/>
      <c r="AF16" s="81"/>
      <c r="AG16" s="81"/>
      <c r="AH16" s="81"/>
      <c r="AI16" s="87"/>
      <c r="AJ16" s="88"/>
      <c r="AK16" s="88"/>
      <c r="AL16" s="19">
        <v>7</v>
      </c>
      <c r="AM16" s="86"/>
    </row>
    <row r="17" spans="1:39" ht="21" customHeight="1">
      <c r="A17" s="19">
        <v>8</v>
      </c>
      <c r="B17" s="68"/>
      <c r="C17" s="111"/>
      <c r="D17" s="60"/>
      <c r="E17" s="61"/>
      <c r="F17" s="80"/>
      <c r="G17" s="81"/>
      <c r="H17" s="82"/>
      <c r="I17" s="83"/>
      <c r="J17" s="82"/>
      <c r="K17" s="84"/>
      <c r="L17" s="85"/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/>
      <c r="W17" s="86"/>
      <c r="X17" s="117"/>
      <c r="Y17" s="81"/>
      <c r="Z17" s="81"/>
      <c r="AA17" s="81"/>
      <c r="AB17" s="87"/>
      <c r="AC17" s="88"/>
      <c r="AD17" s="88"/>
      <c r="AE17" s="80"/>
      <c r="AF17" s="81"/>
      <c r="AG17" s="81"/>
      <c r="AH17" s="81"/>
      <c r="AI17" s="87"/>
      <c r="AJ17" s="88"/>
      <c r="AK17" s="88"/>
      <c r="AL17" s="19">
        <v>8</v>
      </c>
      <c r="AM17" s="86"/>
    </row>
    <row r="18" spans="1:39" ht="21" customHeight="1">
      <c r="A18" s="19">
        <v>9</v>
      </c>
      <c r="B18" s="68"/>
      <c r="C18" s="111"/>
      <c r="D18" s="60"/>
      <c r="E18" s="61"/>
      <c r="F18" s="80"/>
      <c r="G18" s="81"/>
      <c r="H18" s="82"/>
      <c r="I18" s="83"/>
      <c r="J18" s="82"/>
      <c r="K18" s="84"/>
      <c r="L18" s="85"/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/>
      <c r="W18" s="86"/>
      <c r="X18" s="117"/>
      <c r="Y18" s="81"/>
      <c r="Z18" s="81"/>
      <c r="AA18" s="81"/>
      <c r="AB18" s="87"/>
      <c r="AC18" s="88"/>
      <c r="AD18" s="88"/>
      <c r="AE18" s="80"/>
      <c r="AF18" s="81"/>
      <c r="AG18" s="81"/>
      <c r="AH18" s="81"/>
      <c r="AI18" s="87"/>
      <c r="AJ18" s="88"/>
      <c r="AK18" s="88"/>
      <c r="AL18" s="19">
        <v>9</v>
      </c>
      <c r="AM18" s="86"/>
    </row>
    <row r="19" spans="1:39" ht="21" customHeight="1" thickBot="1">
      <c r="A19" s="20">
        <v>10</v>
      </c>
      <c r="B19" s="69"/>
      <c r="C19" s="112"/>
      <c r="D19" s="63"/>
      <c r="E19" s="64"/>
      <c r="F19" s="89"/>
      <c r="G19" s="90"/>
      <c r="H19" s="91"/>
      <c r="I19" s="92"/>
      <c r="J19" s="91"/>
      <c r="K19" s="93"/>
      <c r="L19" s="99"/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/>
      <c r="W19" s="100"/>
      <c r="X19" s="118"/>
      <c r="Y19" s="90"/>
      <c r="Z19" s="90"/>
      <c r="AA19" s="90"/>
      <c r="AB19" s="101"/>
      <c r="AC19" s="98"/>
      <c r="AD19" s="102"/>
      <c r="AE19" s="89"/>
      <c r="AF19" s="90"/>
      <c r="AG19" s="90"/>
      <c r="AH19" s="90"/>
      <c r="AI19" s="101"/>
      <c r="AJ19" s="98"/>
      <c r="AK19" s="102"/>
      <c r="AL19" s="20">
        <v>10</v>
      </c>
      <c r="AM19" s="100"/>
    </row>
    <row r="20" spans="1:39" ht="21" customHeight="1">
      <c r="A20" s="18">
        <v>11</v>
      </c>
      <c r="B20" s="65"/>
      <c r="C20" s="110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8"/>
      <c r="AC20" s="79"/>
      <c r="AD20" s="79"/>
      <c r="AE20" s="71"/>
      <c r="AF20" s="72"/>
      <c r="AG20" s="72"/>
      <c r="AH20" s="72"/>
      <c r="AI20" s="78"/>
      <c r="AJ20" s="79"/>
      <c r="AK20" s="79"/>
      <c r="AL20" s="18">
        <v>11</v>
      </c>
      <c r="AM20" s="77"/>
    </row>
    <row r="21" spans="1:39" ht="21" customHeight="1">
      <c r="A21" s="19">
        <v>12</v>
      </c>
      <c r="B21" s="68"/>
      <c r="C21" s="111"/>
      <c r="D21" s="60"/>
      <c r="E21" s="61"/>
      <c r="F21" s="80"/>
      <c r="G21" s="81"/>
      <c r="H21" s="82"/>
      <c r="I21" s="83"/>
      <c r="J21" s="82"/>
      <c r="K21" s="84"/>
      <c r="L21" s="85"/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/>
      <c r="W21" s="86"/>
      <c r="X21" s="80"/>
      <c r="Y21" s="81"/>
      <c r="Z21" s="81"/>
      <c r="AA21" s="81"/>
      <c r="AB21" s="87"/>
      <c r="AC21" s="88"/>
      <c r="AD21" s="88"/>
      <c r="AE21" s="80"/>
      <c r="AF21" s="81"/>
      <c r="AG21" s="81"/>
      <c r="AH21" s="81"/>
      <c r="AI21" s="87"/>
      <c r="AJ21" s="88"/>
      <c r="AK21" s="88"/>
      <c r="AL21" s="19">
        <v>12</v>
      </c>
      <c r="AM21" s="86"/>
    </row>
    <row r="22" spans="1:39" ht="21" customHeight="1">
      <c r="A22" s="19">
        <v>13</v>
      </c>
      <c r="B22" s="68"/>
      <c r="C22" s="111"/>
      <c r="D22" s="60"/>
      <c r="E22" s="61"/>
      <c r="F22" s="80"/>
      <c r="G22" s="81"/>
      <c r="H22" s="82"/>
      <c r="I22" s="83"/>
      <c r="J22" s="82"/>
      <c r="K22" s="84"/>
      <c r="L22" s="85"/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/>
      <c r="W22" s="86"/>
      <c r="X22" s="80"/>
      <c r="Y22" s="81"/>
      <c r="Z22" s="81"/>
      <c r="AA22" s="81"/>
      <c r="AB22" s="87"/>
      <c r="AC22" s="88"/>
      <c r="AD22" s="88"/>
      <c r="AE22" s="80"/>
      <c r="AF22" s="81"/>
      <c r="AG22" s="81"/>
      <c r="AH22" s="81"/>
      <c r="AI22" s="87"/>
      <c r="AJ22" s="88"/>
      <c r="AK22" s="88"/>
      <c r="AL22" s="19">
        <v>13</v>
      </c>
      <c r="AM22" s="86"/>
    </row>
    <row r="23" spans="1:39" ht="21" customHeight="1">
      <c r="A23" s="19">
        <v>14</v>
      </c>
      <c r="B23" s="68"/>
      <c r="C23" s="111"/>
      <c r="D23" s="60"/>
      <c r="E23" s="61"/>
      <c r="F23" s="80"/>
      <c r="G23" s="81"/>
      <c r="H23" s="82"/>
      <c r="I23" s="83"/>
      <c r="J23" s="82"/>
      <c r="K23" s="84"/>
      <c r="L23" s="85"/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/>
      <c r="W23" s="86"/>
      <c r="X23" s="80"/>
      <c r="Y23" s="81"/>
      <c r="Z23" s="81"/>
      <c r="AA23" s="81"/>
      <c r="AB23" s="87"/>
      <c r="AC23" s="88"/>
      <c r="AD23" s="88"/>
      <c r="AE23" s="80"/>
      <c r="AF23" s="81"/>
      <c r="AG23" s="81"/>
      <c r="AH23" s="81"/>
      <c r="AI23" s="87"/>
      <c r="AJ23" s="88"/>
      <c r="AK23" s="88"/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6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tabSelected="1"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200" t="s">
        <v>57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99"/>
      <c r="T1" s="199"/>
      <c r="U1" s="199"/>
      <c r="V1" s="54" t="s">
        <v>56</v>
      </c>
      <c r="W1" s="199"/>
      <c r="X1" s="199"/>
      <c r="Y1" s="199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70" t="s">
        <v>0</v>
      </c>
      <c r="B3" s="172" t="s">
        <v>1</v>
      </c>
      <c r="C3" s="175" t="s">
        <v>2</v>
      </c>
      <c r="D3" s="176"/>
      <c r="E3" s="177"/>
      <c r="F3" s="184" t="s">
        <v>3</v>
      </c>
      <c r="G3" s="187" t="s">
        <v>4</v>
      </c>
      <c r="H3" s="212" t="s">
        <v>199</v>
      </c>
      <c r="I3" s="190" t="s">
        <v>5</v>
      </c>
      <c r="J3" s="193" t="s">
        <v>6</v>
      </c>
      <c r="K3" s="196" t="s">
        <v>7</v>
      </c>
      <c r="L3" s="210" t="s">
        <v>8</v>
      </c>
      <c r="M3" s="170" t="s">
        <v>0</v>
      </c>
      <c r="N3" s="161" t="s">
        <v>9</v>
      </c>
      <c r="O3" s="162"/>
      <c r="P3" s="162"/>
      <c r="Q3" s="162"/>
      <c r="R3" s="162"/>
      <c r="S3" s="162"/>
      <c r="T3" s="162"/>
      <c r="U3" s="162"/>
      <c r="V3" s="162"/>
      <c r="W3" s="163"/>
      <c r="X3" s="161" t="s">
        <v>10</v>
      </c>
      <c r="Y3" s="162"/>
      <c r="Z3" s="162"/>
      <c r="AA3" s="162"/>
      <c r="AB3" s="162"/>
      <c r="AC3" s="162"/>
      <c r="AD3" s="163"/>
      <c r="AE3" s="161" t="s">
        <v>11</v>
      </c>
      <c r="AF3" s="162"/>
      <c r="AG3" s="162"/>
      <c r="AH3" s="162"/>
      <c r="AI3" s="162"/>
      <c r="AJ3" s="162"/>
      <c r="AK3" s="163"/>
      <c r="AL3" s="170" t="s">
        <v>0</v>
      </c>
      <c r="AM3" s="201" t="s">
        <v>12</v>
      </c>
    </row>
    <row r="4" spans="1:39" ht="18.75" customHeight="1">
      <c r="A4" s="171"/>
      <c r="B4" s="173"/>
      <c r="C4" s="178"/>
      <c r="D4" s="179"/>
      <c r="E4" s="180"/>
      <c r="F4" s="185"/>
      <c r="G4" s="188"/>
      <c r="H4" s="213"/>
      <c r="I4" s="191"/>
      <c r="J4" s="194"/>
      <c r="K4" s="197"/>
      <c r="L4" s="211"/>
      <c r="M4" s="171"/>
      <c r="N4" s="164"/>
      <c r="O4" s="165"/>
      <c r="P4" s="165"/>
      <c r="Q4" s="165"/>
      <c r="R4" s="165"/>
      <c r="S4" s="165"/>
      <c r="T4" s="165"/>
      <c r="U4" s="165"/>
      <c r="V4" s="165"/>
      <c r="W4" s="166"/>
      <c r="X4" s="164"/>
      <c r="Y4" s="165"/>
      <c r="Z4" s="165"/>
      <c r="AA4" s="165"/>
      <c r="AB4" s="165"/>
      <c r="AC4" s="165"/>
      <c r="AD4" s="166"/>
      <c r="AE4" s="164"/>
      <c r="AF4" s="165"/>
      <c r="AG4" s="165"/>
      <c r="AH4" s="165"/>
      <c r="AI4" s="165"/>
      <c r="AJ4" s="165"/>
      <c r="AK4" s="166"/>
      <c r="AL4" s="171"/>
      <c r="AM4" s="202"/>
    </row>
    <row r="5" spans="1:39">
      <c r="A5" s="171"/>
      <c r="B5" s="173"/>
      <c r="C5" s="178"/>
      <c r="D5" s="179"/>
      <c r="E5" s="180"/>
      <c r="F5" s="185"/>
      <c r="G5" s="188"/>
      <c r="H5" s="213"/>
      <c r="I5" s="191"/>
      <c r="J5" s="194"/>
      <c r="K5" s="197"/>
      <c r="L5" s="211"/>
      <c r="M5" s="171"/>
      <c r="N5" s="164"/>
      <c r="O5" s="165"/>
      <c r="P5" s="165"/>
      <c r="Q5" s="165"/>
      <c r="R5" s="165"/>
      <c r="S5" s="165"/>
      <c r="T5" s="165"/>
      <c r="U5" s="165"/>
      <c r="V5" s="165"/>
      <c r="W5" s="166"/>
      <c r="X5" s="164"/>
      <c r="Y5" s="165"/>
      <c r="Z5" s="165"/>
      <c r="AA5" s="165"/>
      <c r="AB5" s="165"/>
      <c r="AC5" s="165"/>
      <c r="AD5" s="166"/>
      <c r="AE5" s="164"/>
      <c r="AF5" s="165"/>
      <c r="AG5" s="165"/>
      <c r="AH5" s="165"/>
      <c r="AI5" s="165"/>
      <c r="AJ5" s="165"/>
      <c r="AK5" s="166"/>
      <c r="AL5" s="171"/>
      <c r="AM5" s="202"/>
    </row>
    <row r="6" spans="1:39" ht="20.25" customHeight="1" thickBot="1">
      <c r="A6" s="171"/>
      <c r="B6" s="173"/>
      <c r="C6" s="178"/>
      <c r="D6" s="179"/>
      <c r="E6" s="180"/>
      <c r="F6" s="185"/>
      <c r="G6" s="188"/>
      <c r="H6" s="213"/>
      <c r="I6" s="191"/>
      <c r="J6" s="194"/>
      <c r="K6" s="197"/>
      <c r="L6" s="211"/>
      <c r="M6" s="171"/>
      <c r="N6" s="167"/>
      <c r="O6" s="168"/>
      <c r="P6" s="168"/>
      <c r="Q6" s="168"/>
      <c r="R6" s="168"/>
      <c r="S6" s="168"/>
      <c r="T6" s="168"/>
      <c r="U6" s="168"/>
      <c r="V6" s="168"/>
      <c r="W6" s="169"/>
      <c r="X6" s="167"/>
      <c r="Y6" s="168"/>
      <c r="Z6" s="168"/>
      <c r="AA6" s="168"/>
      <c r="AB6" s="168"/>
      <c r="AC6" s="168"/>
      <c r="AD6" s="169"/>
      <c r="AE6" s="164"/>
      <c r="AF6" s="165"/>
      <c r="AG6" s="165"/>
      <c r="AH6" s="165"/>
      <c r="AI6" s="165"/>
      <c r="AJ6" s="165"/>
      <c r="AK6" s="166"/>
      <c r="AL6" s="171"/>
      <c r="AM6" s="202"/>
    </row>
    <row r="7" spans="1:39" ht="24.75" thickBot="1">
      <c r="A7" s="171"/>
      <c r="B7" s="173"/>
      <c r="C7" s="178"/>
      <c r="D7" s="179"/>
      <c r="E7" s="180"/>
      <c r="F7" s="185"/>
      <c r="G7" s="188"/>
      <c r="H7" s="213"/>
      <c r="I7" s="191"/>
      <c r="J7" s="194"/>
      <c r="K7" s="197"/>
      <c r="L7" s="211"/>
      <c r="M7" s="171"/>
      <c r="N7" s="181" t="s">
        <v>13</v>
      </c>
      <c r="O7" s="182"/>
      <c r="P7" s="182"/>
      <c r="Q7" s="182"/>
      <c r="R7" s="182"/>
      <c r="S7" s="182"/>
      <c r="T7" s="182"/>
      <c r="U7" s="183"/>
      <c r="V7" s="204" t="s">
        <v>7</v>
      </c>
      <c r="W7" s="206" t="s">
        <v>14</v>
      </c>
      <c r="X7" s="207" t="s">
        <v>13</v>
      </c>
      <c r="Y7" s="208"/>
      <c r="Z7" s="208"/>
      <c r="AA7" s="208"/>
      <c r="AB7" s="209"/>
      <c r="AC7" s="204" t="s">
        <v>7</v>
      </c>
      <c r="AD7" s="204" t="s">
        <v>14</v>
      </c>
      <c r="AE7" s="207" t="s">
        <v>13</v>
      </c>
      <c r="AF7" s="208"/>
      <c r="AG7" s="208"/>
      <c r="AH7" s="208"/>
      <c r="AI7" s="209"/>
      <c r="AJ7" s="204" t="s">
        <v>7</v>
      </c>
      <c r="AK7" s="204" t="s">
        <v>14</v>
      </c>
      <c r="AL7" s="171"/>
      <c r="AM7" s="202"/>
    </row>
    <row r="8" spans="1:39" ht="24.75" thickBot="1">
      <c r="A8" s="171"/>
      <c r="B8" s="173"/>
      <c r="C8" s="178"/>
      <c r="D8" s="179"/>
      <c r="E8" s="180"/>
      <c r="F8" s="186"/>
      <c r="G8" s="189"/>
      <c r="H8" s="214"/>
      <c r="I8" s="192"/>
      <c r="J8" s="195"/>
      <c r="K8" s="198"/>
      <c r="L8" s="211"/>
      <c r="M8" s="171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5"/>
      <c r="W8" s="20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5"/>
      <c r="AD8" s="20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5"/>
      <c r="AK8" s="206"/>
      <c r="AL8" s="171"/>
      <c r="AM8" s="202"/>
    </row>
    <row r="9" spans="1:39" ht="24.75" thickBot="1">
      <c r="A9" s="171"/>
      <c r="B9" s="174"/>
      <c r="C9" s="181"/>
      <c r="D9" s="182"/>
      <c r="E9" s="183"/>
      <c r="F9" s="6"/>
      <c r="G9" s="7"/>
      <c r="H9" s="8"/>
      <c r="I9" s="9"/>
      <c r="J9" s="8"/>
      <c r="K9" s="10">
        <v>100</v>
      </c>
      <c r="L9" s="11"/>
      <c r="M9" s="171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5"/>
      <c r="AL9" s="171"/>
      <c r="AM9" s="203"/>
    </row>
    <row r="10" spans="1:39" ht="21" customHeight="1">
      <c r="A10" s="18">
        <v>1</v>
      </c>
      <c r="B10" s="215">
        <v>15148</v>
      </c>
      <c r="C10" s="110" t="s">
        <v>59</v>
      </c>
      <c r="D10" s="66" t="s">
        <v>60</v>
      </c>
      <c r="E10" s="67" t="s">
        <v>61</v>
      </c>
      <c r="F10" s="71"/>
      <c r="G10" s="72"/>
      <c r="H10" s="73"/>
      <c r="I10" s="74"/>
      <c r="J10" s="73"/>
      <c r="K10" s="129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30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31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31">
        <f>SUM(AE10:AI10)</f>
        <v>0</v>
      </c>
      <c r="AK10" s="79">
        <f>IF(AJ10&gt;=13,3,IF(AJ10&gt;=8,2,IF(AJ10&gt;=4,1,IF(AJ10&gt;=0,0))))</f>
        <v>0</v>
      </c>
      <c r="AL10" s="130">
        <v>1</v>
      </c>
      <c r="AM10" s="77"/>
    </row>
    <row r="11" spans="1:39" ht="21" customHeight="1">
      <c r="A11" s="19">
        <v>2</v>
      </c>
      <c r="B11" s="59">
        <v>15149</v>
      </c>
      <c r="C11" s="111" t="s">
        <v>59</v>
      </c>
      <c r="D11" s="60" t="s">
        <v>62</v>
      </c>
      <c r="E11" s="61" t="s">
        <v>63</v>
      </c>
      <c r="F11" s="80"/>
      <c r="G11" s="81"/>
      <c r="H11" s="82"/>
      <c r="I11" s="83"/>
      <c r="J11" s="82"/>
      <c r="K11" s="132">
        <f>SUM(F11:J11)</f>
        <v>0</v>
      </c>
      <c r="L11" s="85">
        <f t="shared" ref="L11:L19" si="0">IF(K11&gt;=80,4,IF(K11&gt;=75,3.5,IF(K11&gt;=70,3,IF(K11&gt;=65,2.5,IF(K11&gt;=60,2,IF(K11&gt;=55,1.5,IF(K11&gt;=50,1,IF(K11&lt;50,0))))))))</f>
        <v>0</v>
      </c>
      <c r="M11" s="133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19" si="1">IF(V11&gt;=20,3,IF(V11&gt;=13,2,IF(V11&gt;=7,1,IF(V11&gt;=0,0))))</f>
        <v>0</v>
      </c>
      <c r="X11" s="117"/>
      <c r="Y11" s="81"/>
      <c r="Z11" s="81"/>
      <c r="AA11" s="81"/>
      <c r="AB11" s="87"/>
      <c r="AC11" s="134">
        <f>SUM(X11:AB11)</f>
        <v>0</v>
      </c>
      <c r="AD11" s="88">
        <f t="shared" ref="AD11:AD19" si="2">IF(AC11&gt;=13,3,IF(AC11&gt;=8,2,IF(AC11&gt;=4,1,IF(AC11&gt;=0,0))))</f>
        <v>0</v>
      </c>
      <c r="AE11" s="117"/>
      <c r="AF11" s="81"/>
      <c r="AG11" s="81"/>
      <c r="AH11" s="81"/>
      <c r="AI11" s="87"/>
      <c r="AJ11" s="134">
        <f>SUM(AE11:AI11)</f>
        <v>0</v>
      </c>
      <c r="AK11" s="88">
        <f t="shared" ref="AK11:AK19" si="3">IF(AJ11&gt;=13,3,IF(AJ11&gt;=8,2,IF(AJ11&gt;=4,1,IF(AJ11&gt;=0,0))))</f>
        <v>0</v>
      </c>
      <c r="AL11" s="133">
        <v>2</v>
      </c>
      <c r="AM11" s="86"/>
    </row>
    <row r="12" spans="1:39" ht="21" customHeight="1">
      <c r="A12" s="19">
        <v>3</v>
      </c>
      <c r="B12" s="59">
        <v>15156</v>
      </c>
      <c r="C12" s="111" t="s">
        <v>59</v>
      </c>
      <c r="D12" s="60" t="s">
        <v>64</v>
      </c>
      <c r="E12" s="61" t="s">
        <v>65</v>
      </c>
      <c r="F12" s="80"/>
      <c r="G12" s="81"/>
      <c r="H12" s="82"/>
      <c r="I12" s="83"/>
      <c r="J12" s="82"/>
      <c r="K12" s="132">
        <f>SUM(F12:J12)</f>
        <v>0</v>
      </c>
      <c r="L12" s="85">
        <f t="shared" si="0"/>
        <v>0</v>
      </c>
      <c r="M12" s="133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34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34">
        <f t="shared" ref="AJ12:AJ13" si="4">SUM(AE12:AI12)</f>
        <v>0</v>
      </c>
      <c r="AK12" s="88">
        <f t="shared" si="3"/>
        <v>0</v>
      </c>
      <c r="AL12" s="133">
        <v>3</v>
      </c>
      <c r="AM12" s="86"/>
    </row>
    <row r="13" spans="1:39" ht="21" customHeight="1">
      <c r="A13" s="19">
        <v>4</v>
      </c>
      <c r="B13" s="59">
        <v>15171</v>
      </c>
      <c r="C13" s="111" t="s">
        <v>59</v>
      </c>
      <c r="D13" s="60" t="s">
        <v>66</v>
      </c>
      <c r="E13" s="61" t="s">
        <v>67</v>
      </c>
      <c r="F13" s="80"/>
      <c r="G13" s="81"/>
      <c r="H13" s="82"/>
      <c r="I13" s="83"/>
      <c r="J13" s="82"/>
      <c r="K13" s="132">
        <f>SUM(F13:J13)</f>
        <v>0</v>
      </c>
      <c r="L13" s="85">
        <f t="shared" si="0"/>
        <v>0</v>
      </c>
      <c r="M13" s="133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34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34">
        <f t="shared" si="4"/>
        <v>0</v>
      </c>
      <c r="AK13" s="88">
        <f t="shared" si="3"/>
        <v>0</v>
      </c>
      <c r="AL13" s="133">
        <v>4</v>
      </c>
      <c r="AM13" s="86"/>
    </row>
    <row r="14" spans="1:39" ht="21" customHeight="1" thickBot="1">
      <c r="A14" s="20">
        <v>5</v>
      </c>
      <c r="B14" s="62">
        <v>15176</v>
      </c>
      <c r="C14" s="112" t="s">
        <v>59</v>
      </c>
      <c r="D14" s="63" t="s">
        <v>68</v>
      </c>
      <c r="E14" s="64" t="s">
        <v>69</v>
      </c>
      <c r="F14" s="89"/>
      <c r="G14" s="90"/>
      <c r="H14" s="91"/>
      <c r="I14" s="92"/>
      <c r="J14" s="91"/>
      <c r="K14" s="135">
        <f>SUM(F14:J14)</f>
        <v>0</v>
      </c>
      <c r="L14" s="99">
        <f t="shared" si="0"/>
        <v>0</v>
      </c>
      <c r="M14" s="136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7"/>
      <c r="Y14" s="95"/>
      <c r="Z14" s="95"/>
      <c r="AA14" s="95"/>
      <c r="AB14" s="97"/>
      <c r="AC14" s="138">
        <f>SUM(X14:AB14)</f>
        <v>0</v>
      </c>
      <c r="AD14" s="102">
        <f t="shared" si="2"/>
        <v>0</v>
      </c>
      <c r="AE14" s="137"/>
      <c r="AF14" s="95"/>
      <c r="AG14" s="95"/>
      <c r="AH14" s="95"/>
      <c r="AI14" s="97"/>
      <c r="AJ14" s="138">
        <f>SUM(AE14:AI14)</f>
        <v>0</v>
      </c>
      <c r="AK14" s="102">
        <f t="shared" si="3"/>
        <v>0</v>
      </c>
      <c r="AL14" s="136">
        <v>5</v>
      </c>
      <c r="AM14" s="96"/>
    </row>
    <row r="15" spans="1:39" ht="21" customHeight="1">
      <c r="A15" s="18">
        <v>6</v>
      </c>
      <c r="B15" s="65">
        <v>15177</v>
      </c>
      <c r="C15" s="110" t="s">
        <v>59</v>
      </c>
      <c r="D15" s="66" t="s">
        <v>70</v>
      </c>
      <c r="E15" s="67" t="s">
        <v>71</v>
      </c>
      <c r="F15" s="71"/>
      <c r="G15" s="72"/>
      <c r="H15" s="73"/>
      <c r="I15" s="74"/>
      <c r="J15" s="73"/>
      <c r="K15" s="75">
        <f t="shared" ref="K15:K18" si="5">SUM(F15:J15)</f>
        <v>0</v>
      </c>
      <c r="L15" s="76">
        <f t="shared" si="0"/>
        <v>0</v>
      </c>
      <c r="M15" s="113">
        <v>6</v>
      </c>
      <c r="N15" s="139"/>
      <c r="O15" s="140"/>
      <c r="P15" s="140"/>
      <c r="Q15" s="140"/>
      <c r="R15" s="140"/>
      <c r="S15" s="140"/>
      <c r="T15" s="140"/>
      <c r="U15" s="140"/>
      <c r="V15" s="140">
        <f t="shared" ref="V15:V19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19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19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15180</v>
      </c>
      <c r="C16" s="111" t="s">
        <v>59</v>
      </c>
      <c r="D16" s="60" t="s">
        <v>72</v>
      </c>
      <c r="E16" s="61" t="s">
        <v>73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15182</v>
      </c>
      <c r="C17" s="111" t="s">
        <v>59</v>
      </c>
      <c r="D17" s="60" t="s">
        <v>74</v>
      </c>
      <c r="E17" s="61" t="s">
        <v>75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15419</v>
      </c>
      <c r="C18" s="111" t="s">
        <v>59</v>
      </c>
      <c r="D18" s="60" t="s">
        <v>76</v>
      </c>
      <c r="E18" s="61" t="s">
        <v>77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15745</v>
      </c>
      <c r="C19" s="112" t="s">
        <v>59</v>
      </c>
      <c r="D19" s="63" t="s">
        <v>78</v>
      </c>
      <c r="E19" s="64" t="s">
        <v>79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/>
      <c r="C20" s="110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8"/>
      <c r="AC20" s="79"/>
      <c r="AD20" s="79"/>
      <c r="AE20" s="71"/>
      <c r="AF20" s="72"/>
      <c r="AG20" s="72"/>
      <c r="AH20" s="72"/>
      <c r="AI20" s="78"/>
      <c r="AJ20" s="79"/>
      <c r="AK20" s="79"/>
      <c r="AL20" s="18">
        <v>11</v>
      </c>
      <c r="AM20" s="77"/>
    </row>
    <row r="21" spans="1:39" ht="21" customHeight="1">
      <c r="A21" s="19">
        <v>12</v>
      </c>
      <c r="B21" s="68"/>
      <c r="C21" s="111"/>
      <c r="D21" s="60"/>
      <c r="E21" s="61"/>
      <c r="F21" s="80"/>
      <c r="G21" s="81"/>
      <c r="H21" s="82"/>
      <c r="I21" s="83"/>
      <c r="J21" s="82"/>
      <c r="K21" s="84"/>
      <c r="L21" s="85"/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/>
      <c r="W21" s="86"/>
      <c r="X21" s="80"/>
      <c r="Y21" s="81"/>
      <c r="Z21" s="81"/>
      <c r="AA21" s="81"/>
      <c r="AB21" s="87"/>
      <c r="AC21" s="88"/>
      <c r="AD21" s="88"/>
      <c r="AE21" s="80"/>
      <c r="AF21" s="81"/>
      <c r="AG21" s="81"/>
      <c r="AH21" s="81"/>
      <c r="AI21" s="87"/>
      <c r="AJ21" s="88"/>
      <c r="AK21" s="88"/>
      <c r="AL21" s="19">
        <v>12</v>
      </c>
      <c r="AM21" s="86"/>
    </row>
    <row r="22" spans="1:39" ht="21" customHeight="1">
      <c r="A22" s="19">
        <v>13</v>
      </c>
      <c r="B22" s="68"/>
      <c r="C22" s="111"/>
      <c r="D22" s="60"/>
      <c r="E22" s="61"/>
      <c r="F22" s="80"/>
      <c r="G22" s="81"/>
      <c r="H22" s="82"/>
      <c r="I22" s="83"/>
      <c r="J22" s="82"/>
      <c r="K22" s="84"/>
      <c r="L22" s="85"/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/>
      <c r="W22" s="86"/>
      <c r="X22" s="80"/>
      <c r="Y22" s="81"/>
      <c r="Z22" s="81"/>
      <c r="AA22" s="81"/>
      <c r="AB22" s="87"/>
      <c r="AC22" s="88"/>
      <c r="AD22" s="88"/>
      <c r="AE22" s="80"/>
      <c r="AF22" s="81"/>
      <c r="AG22" s="81"/>
      <c r="AH22" s="81"/>
      <c r="AI22" s="87"/>
      <c r="AJ22" s="88"/>
      <c r="AK22" s="88"/>
      <c r="AL22" s="19">
        <v>13</v>
      </c>
      <c r="AM22" s="86"/>
    </row>
    <row r="23" spans="1:39" ht="21" customHeight="1">
      <c r="A23" s="19">
        <v>14</v>
      </c>
      <c r="B23" s="68"/>
      <c r="C23" s="111"/>
      <c r="D23" s="60"/>
      <c r="E23" s="61"/>
      <c r="F23" s="80"/>
      <c r="G23" s="81"/>
      <c r="H23" s="82"/>
      <c r="I23" s="83"/>
      <c r="J23" s="82"/>
      <c r="K23" s="84"/>
      <c r="L23" s="85"/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/>
      <c r="W23" s="86"/>
      <c r="X23" s="80"/>
      <c r="Y23" s="81"/>
      <c r="Z23" s="81"/>
      <c r="AA23" s="81"/>
      <c r="AB23" s="87"/>
      <c r="AC23" s="88"/>
      <c r="AD23" s="88"/>
      <c r="AE23" s="80"/>
      <c r="AF23" s="81"/>
      <c r="AG23" s="81"/>
      <c r="AH23" s="81"/>
      <c r="AI23" s="87"/>
      <c r="AJ23" s="88"/>
      <c r="AK23" s="88"/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6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25"/>
  <sheetViews>
    <sheetView view="pageBreakPreview" zoomScaleNormal="100" zoomScaleSheetLayoutView="100" workbookViewId="0">
      <selection activeCell="V10" sqref="V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36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36">
      <c r="A4" s="142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s="25" customFormat="1" ht="33.950000000000003" customHeight="1">
      <c r="B5" s="153" t="s">
        <v>42</v>
      </c>
      <c r="C5" s="153"/>
      <c r="D5" s="43">
        <v>6</v>
      </c>
      <c r="E5" s="41" t="s">
        <v>43</v>
      </c>
      <c r="F5" s="43">
        <v>2</v>
      </c>
      <c r="G5" s="26"/>
      <c r="H5" s="26"/>
      <c r="I5" s="153" t="s">
        <v>45</v>
      </c>
      <c r="J5" s="153"/>
      <c r="K5" s="155">
        <v>1</v>
      </c>
      <c r="L5" s="155"/>
      <c r="M5" s="155"/>
      <c r="N5" s="155"/>
      <c r="O5" s="155"/>
      <c r="P5" s="155"/>
      <c r="Q5" s="26"/>
      <c r="R5" s="153" t="s">
        <v>46</v>
      </c>
      <c r="S5" s="153"/>
      <c r="T5" s="155">
        <v>2564</v>
      </c>
      <c r="U5" s="155"/>
      <c r="V5" s="155"/>
      <c r="W5" s="155"/>
      <c r="X5" s="155"/>
      <c r="Y5" s="26"/>
    </row>
    <row r="6" spans="1:25" s="25" customFormat="1" ht="33.950000000000003" customHeight="1">
      <c r="B6" s="26" t="s">
        <v>44</v>
      </c>
      <c r="C6" s="155"/>
      <c r="D6" s="155"/>
      <c r="E6" s="155"/>
      <c r="F6" s="155"/>
      <c r="G6" s="155"/>
      <c r="H6" s="26"/>
      <c r="I6" s="153" t="s">
        <v>47</v>
      </c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/>
    </row>
    <row r="7" spans="1:25" s="25" customFormat="1" ht="33.950000000000003" customHeight="1">
      <c r="B7" s="26" t="s">
        <v>48</v>
      </c>
      <c r="C7" s="159"/>
      <c r="D7" s="159"/>
      <c r="E7" s="159"/>
      <c r="F7" s="159"/>
      <c r="G7" s="154" t="s">
        <v>50</v>
      </c>
      <c r="H7" s="154"/>
      <c r="I7" s="153" t="s">
        <v>49</v>
      </c>
      <c r="J7" s="153"/>
      <c r="K7" s="155"/>
      <c r="L7" s="155"/>
      <c r="M7" s="155"/>
      <c r="N7" s="155"/>
      <c r="O7" s="155"/>
      <c r="P7" s="155"/>
      <c r="Q7" s="40" t="s">
        <v>41</v>
      </c>
      <c r="S7" s="40" t="s">
        <v>58</v>
      </c>
      <c r="T7" s="160"/>
      <c r="U7" s="160"/>
      <c r="V7" s="160"/>
      <c r="W7" s="157" t="s">
        <v>40</v>
      </c>
      <c r="X7" s="157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5"/>
      <c r="L8" s="155"/>
      <c r="M8" s="155"/>
      <c r="N8" s="155"/>
      <c r="O8" s="155"/>
      <c r="P8" s="155"/>
      <c r="Q8" s="155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5" t="s">
        <v>111</v>
      </c>
      <c r="H9" s="155"/>
      <c r="I9" s="155"/>
      <c r="J9" s="155"/>
      <c r="K9" s="155"/>
      <c r="L9" s="155"/>
      <c r="M9" s="45" t="s">
        <v>54</v>
      </c>
      <c r="N9" s="155" t="s">
        <v>81</v>
      </c>
      <c r="O9" s="155"/>
      <c r="P9" s="155"/>
      <c r="Q9" s="155"/>
      <c r="R9" s="155"/>
      <c r="S9" s="155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30"/>
    </row>
    <row r="12" spans="1:25">
      <c r="B12" s="146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7"/>
      <c r="C13" s="149" t="s">
        <v>21</v>
      </c>
      <c r="D13" s="150"/>
      <c r="E13" s="150"/>
      <c r="F13" s="150"/>
      <c r="G13" s="150"/>
      <c r="H13" s="150"/>
      <c r="I13" s="150"/>
      <c r="J13" s="150"/>
      <c r="K13" s="150"/>
      <c r="L13" s="151"/>
      <c r="M13" s="152" t="s">
        <v>22</v>
      </c>
      <c r="N13" s="152"/>
      <c r="O13" s="152"/>
      <c r="P13" s="152"/>
      <c r="Q13" s="152" t="s">
        <v>23</v>
      </c>
      <c r="R13" s="152"/>
      <c r="S13" s="152"/>
      <c r="T13" s="152"/>
      <c r="U13" s="152" t="s">
        <v>24</v>
      </c>
      <c r="V13" s="152"/>
      <c r="W13" s="152"/>
      <c r="X13" s="152"/>
      <c r="Y13" s="31"/>
    </row>
    <row r="14" spans="1:25">
      <c r="B14" s="148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8" t="s">
        <v>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</row>
    <row r="17" spans="1:25" ht="33.950000000000003" customHeight="1">
      <c r="B17" s="141" t="s">
        <v>38</v>
      </c>
      <c r="C17" s="141"/>
      <c r="D17" s="141"/>
      <c r="E17" s="141"/>
      <c r="F17" s="141"/>
      <c r="G17" s="141" t="s">
        <v>38</v>
      </c>
      <c r="H17" s="141"/>
      <c r="I17" s="141"/>
      <c r="J17" s="141"/>
      <c r="K17" s="141"/>
      <c r="L17" s="141"/>
      <c r="M17" s="141" t="s">
        <v>38</v>
      </c>
      <c r="N17" s="141"/>
      <c r="O17" s="141"/>
      <c r="P17" s="141"/>
      <c r="Q17" s="141"/>
      <c r="R17" s="141"/>
      <c r="S17" s="141" t="s">
        <v>38</v>
      </c>
      <c r="T17" s="141"/>
      <c r="U17" s="141"/>
      <c r="V17" s="141"/>
      <c r="W17" s="141"/>
      <c r="X17" s="141"/>
    </row>
    <row r="18" spans="1:25">
      <c r="B18" s="141" t="s">
        <v>28</v>
      </c>
      <c r="C18" s="141"/>
      <c r="D18" s="141"/>
      <c r="E18" s="141"/>
      <c r="F18" s="141"/>
      <c r="G18" s="141" t="s">
        <v>37</v>
      </c>
      <c r="H18" s="141"/>
      <c r="I18" s="141"/>
      <c r="J18" s="141"/>
      <c r="K18" s="141"/>
      <c r="L18" s="141"/>
      <c r="M18" s="141" t="s">
        <v>39</v>
      </c>
      <c r="N18" s="141"/>
      <c r="O18" s="141"/>
      <c r="P18" s="141"/>
      <c r="Q18" s="141"/>
      <c r="R18" s="141"/>
      <c r="S18" s="141" t="s">
        <v>36</v>
      </c>
      <c r="T18" s="141"/>
      <c r="U18" s="141"/>
      <c r="V18" s="141"/>
      <c r="W18" s="141"/>
      <c r="X18" s="141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6" t="s">
        <v>31</v>
      </c>
      <c r="L20" s="156"/>
      <c r="M20" s="38"/>
      <c r="N20" s="156" t="s">
        <v>32</v>
      </c>
      <c r="O20" s="156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1" t="s">
        <v>38</v>
      </c>
      <c r="K22" s="141"/>
      <c r="L22" s="141"/>
      <c r="M22" s="141"/>
      <c r="N22" s="141"/>
      <c r="O22" s="141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1" t="s">
        <v>34</v>
      </c>
      <c r="J24" s="141"/>
      <c r="K24" s="141"/>
      <c r="L24" s="141"/>
      <c r="M24" s="141"/>
      <c r="N24" s="141"/>
      <c r="O24" s="141"/>
      <c r="P24" s="141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200" t="s">
        <v>57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99"/>
      <c r="T1" s="199"/>
      <c r="U1" s="199"/>
      <c r="V1" s="54" t="s">
        <v>56</v>
      </c>
      <c r="W1" s="199"/>
      <c r="X1" s="199"/>
      <c r="Y1" s="199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0" t="s">
        <v>0</v>
      </c>
      <c r="B3" s="172" t="s">
        <v>1</v>
      </c>
      <c r="C3" s="175" t="s">
        <v>2</v>
      </c>
      <c r="D3" s="176"/>
      <c r="E3" s="177"/>
      <c r="F3" s="184" t="s">
        <v>3</v>
      </c>
      <c r="G3" s="187" t="s">
        <v>4</v>
      </c>
      <c r="H3" s="212" t="s">
        <v>199</v>
      </c>
      <c r="I3" s="190" t="s">
        <v>5</v>
      </c>
      <c r="J3" s="193" t="s">
        <v>6</v>
      </c>
      <c r="K3" s="196" t="s">
        <v>7</v>
      </c>
      <c r="L3" s="210" t="s">
        <v>8</v>
      </c>
      <c r="M3" s="170" t="s">
        <v>0</v>
      </c>
      <c r="N3" s="161" t="s">
        <v>9</v>
      </c>
      <c r="O3" s="162"/>
      <c r="P3" s="162"/>
      <c r="Q3" s="162"/>
      <c r="R3" s="162"/>
      <c r="S3" s="162"/>
      <c r="T3" s="162"/>
      <c r="U3" s="162"/>
      <c r="V3" s="162"/>
      <c r="W3" s="163"/>
      <c r="X3" s="161" t="s">
        <v>10</v>
      </c>
      <c r="Y3" s="162"/>
      <c r="Z3" s="162"/>
      <c r="AA3" s="162"/>
      <c r="AB3" s="162"/>
      <c r="AC3" s="162"/>
      <c r="AD3" s="163"/>
      <c r="AE3" s="161" t="s">
        <v>11</v>
      </c>
      <c r="AF3" s="162"/>
      <c r="AG3" s="162"/>
      <c r="AH3" s="162"/>
      <c r="AI3" s="162"/>
      <c r="AJ3" s="162"/>
      <c r="AK3" s="163"/>
      <c r="AL3" s="170" t="s">
        <v>0</v>
      </c>
      <c r="AM3" s="201" t="s">
        <v>12</v>
      </c>
    </row>
    <row r="4" spans="1:39" ht="18.75" customHeight="1">
      <c r="A4" s="171"/>
      <c r="B4" s="173"/>
      <c r="C4" s="178"/>
      <c r="D4" s="179"/>
      <c r="E4" s="180"/>
      <c r="F4" s="185"/>
      <c r="G4" s="188"/>
      <c r="H4" s="213"/>
      <c r="I4" s="191"/>
      <c r="J4" s="194"/>
      <c r="K4" s="197"/>
      <c r="L4" s="211"/>
      <c r="M4" s="171"/>
      <c r="N4" s="164"/>
      <c r="O4" s="165"/>
      <c r="P4" s="165"/>
      <c r="Q4" s="165"/>
      <c r="R4" s="165"/>
      <c r="S4" s="165"/>
      <c r="T4" s="165"/>
      <c r="U4" s="165"/>
      <c r="V4" s="165"/>
      <c r="W4" s="166"/>
      <c r="X4" s="164"/>
      <c r="Y4" s="165"/>
      <c r="Z4" s="165"/>
      <c r="AA4" s="165"/>
      <c r="AB4" s="165"/>
      <c r="AC4" s="165"/>
      <c r="AD4" s="166"/>
      <c r="AE4" s="164"/>
      <c r="AF4" s="165"/>
      <c r="AG4" s="165"/>
      <c r="AH4" s="165"/>
      <c r="AI4" s="165"/>
      <c r="AJ4" s="165"/>
      <c r="AK4" s="166"/>
      <c r="AL4" s="171"/>
      <c r="AM4" s="202"/>
    </row>
    <row r="5" spans="1:39">
      <c r="A5" s="171"/>
      <c r="B5" s="173"/>
      <c r="C5" s="178"/>
      <c r="D5" s="179"/>
      <c r="E5" s="180"/>
      <c r="F5" s="185"/>
      <c r="G5" s="188"/>
      <c r="H5" s="213"/>
      <c r="I5" s="191"/>
      <c r="J5" s="194"/>
      <c r="K5" s="197"/>
      <c r="L5" s="211"/>
      <c r="M5" s="171"/>
      <c r="N5" s="164"/>
      <c r="O5" s="165"/>
      <c r="P5" s="165"/>
      <c r="Q5" s="165"/>
      <c r="R5" s="165"/>
      <c r="S5" s="165"/>
      <c r="T5" s="165"/>
      <c r="U5" s="165"/>
      <c r="V5" s="165"/>
      <c r="W5" s="166"/>
      <c r="X5" s="164"/>
      <c r="Y5" s="165"/>
      <c r="Z5" s="165"/>
      <c r="AA5" s="165"/>
      <c r="AB5" s="165"/>
      <c r="AC5" s="165"/>
      <c r="AD5" s="166"/>
      <c r="AE5" s="164"/>
      <c r="AF5" s="165"/>
      <c r="AG5" s="165"/>
      <c r="AH5" s="165"/>
      <c r="AI5" s="165"/>
      <c r="AJ5" s="165"/>
      <c r="AK5" s="166"/>
      <c r="AL5" s="171"/>
      <c r="AM5" s="202"/>
    </row>
    <row r="6" spans="1:39" ht="20.25" customHeight="1" thickBot="1">
      <c r="A6" s="171"/>
      <c r="B6" s="173"/>
      <c r="C6" s="178"/>
      <c r="D6" s="179"/>
      <c r="E6" s="180"/>
      <c r="F6" s="185"/>
      <c r="G6" s="188"/>
      <c r="H6" s="213"/>
      <c r="I6" s="191"/>
      <c r="J6" s="194"/>
      <c r="K6" s="197"/>
      <c r="L6" s="211"/>
      <c r="M6" s="171"/>
      <c r="N6" s="167"/>
      <c r="O6" s="168"/>
      <c r="P6" s="168"/>
      <c r="Q6" s="168"/>
      <c r="R6" s="168"/>
      <c r="S6" s="168"/>
      <c r="T6" s="168"/>
      <c r="U6" s="168"/>
      <c r="V6" s="168"/>
      <c r="W6" s="169"/>
      <c r="X6" s="167"/>
      <c r="Y6" s="168"/>
      <c r="Z6" s="168"/>
      <c r="AA6" s="168"/>
      <c r="AB6" s="168"/>
      <c r="AC6" s="168"/>
      <c r="AD6" s="169"/>
      <c r="AE6" s="164"/>
      <c r="AF6" s="165"/>
      <c r="AG6" s="165"/>
      <c r="AH6" s="165"/>
      <c r="AI6" s="165"/>
      <c r="AJ6" s="165"/>
      <c r="AK6" s="166"/>
      <c r="AL6" s="171"/>
      <c r="AM6" s="202"/>
    </row>
    <row r="7" spans="1:39" ht="24.75" thickBot="1">
      <c r="A7" s="171"/>
      <c r="B7" s="173"/>
      <c r="C7" s="178"/>
      <c r="D7" s="179"/>
      <c r="E7" s="180"/>
      <c r="F7" s="185"/>
      <c r="G7" s="188"/>
      <c r="H7" s="213"/>
      <c r="I7" s="191"/>
      <c r="J7" s="194"/>
      <c r="K7" s="197"/>
      <c r="L7" s="211"/>
      <c r="M7" s="171"/>
      <c r="N7" s="181" t="s">
        <v>13</v>
      </c>
      <c r="O7" s="182"/>
      <c r="P7" s="182"/>
      <c r="Q7" s="182"/>
      <c r="R7" s="182"/>
      <c r="S7" s="182"/>
      <c r="T7" s="182"/>
      <c r="U7" s="183"/>
      <c r="V7" s="204" t="s">
        <v>7</v>
      </c>
      <c r="W7" s="206" t="s">
        <v>14</v>
      </c>
      <c r="X7" s="207" t="s">
        <v>13</v>
      </c>
      <c r="Y7" s="208"/>
      <c r="Z7" s="208"/>
      <c r="AA7" s="208"/>
      <c r="AB7" s="209"/>
      <c r="AC7" s="204" t="s">
        <v>7</v>
      </c>
      <c r="AD7" s="204" t="s">
        <v>14</v>
      </c>
      <c r="AE7" s="207" t="s">
        <v>13</v>
      </c>
      <c r="AF7" s="208"/>
      <c r="AG7" s="208"/>
      <c r="AH7" s="208"/>
      <c r="AI7" s="209"/>
      <c r="AJ7" s="204" t="s">
        <v>7</v>
      </c>
      <c r="AK7" s="204" t="s">
        <v>14</v>
      </c>
      <c r="AL7" s="171"/>
      <c r="AM7" s="202"/>
    </row>
    <row r="8" spans="1:39" ht="24.75" thickBot="1">
      <c r="A8" s="171"/>
      <c r="B8" s="173"/>
      <c r="C8" s="178"/>
      <c r="D8" s="179"/>
      <c r="E8" s="180"/>
      <c r="F8" s="186"/>
      <c r="G8" s="189"/>
      <c r="H8" s="214"/>
      <c r="I8" s="192"/>
      <c r="J8" s="195"/>
      <c r="K8" s="198"/>
      <c r="L8" s="211"/>
      <c r="M8" s="171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5"/>
      <c r="W8" s="20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5"/>
      <c r="AD8" s="20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5"/>
      <c r="AK8" s="206"/>
      <c r="AL8" s="171"/>
      <c r="AM8" s="202"/>
    </row>
    <row r="9" spans="1:39" ht="24.75" thickBot="1">
      <c r="A9" s="171"/>
      <c r="B9" s="174"/>
      <c r="C9" s="181"/>
      <c r="D9" s="182"/>
      <c r="E9" s="183"/>
      <c r="F9" s="6"/>
      <c r="G9" s="7"/>
      <c r="H9" s="8"/>
      <c r="I9" s="9"/>
      <c r="J9" s="8"/>
      <c r="K9" s="10">
        <v>100</v>
      </c>
      <c r="L9" s="11"/>
      <c r="M9" s="171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5"/>
      <c r="AL9" s="171"/>
      <c r="AM9" s="203"/>
    </row>
    <row r="10" spans="1:39" ht="21" customHeight="1">
      <c r="A10" s="18">
        <v>1</v>
      </c>
      <c r="B10" s="215">
        <v>15134</v>
      </c>
      <c r="C10" s="110" t="s">
        <v>82</v>
      </c>
      <c r="D10" s="66" t="s">
        <v>83</v>
      </c>
      <c r="E10" s="67" t="s">
        <v>84</v>
      </c>
      <c r="F10" s="71"/>
      <c r="G10" s="72"/>
      <c r="H10" s="73"/>
      <c r="I10" s="74"/>
      <c r="J10" s="73"/>
      <c r="K10" s="129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30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31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31">
        <f>SUM(AE10:AI10)</f>
        <v>0</v>
      </c>
      <c r="AK10" s="79">
        <f>IF(AJ10&gt;=13,3,IF(AJ10&gt;=8,2,IF(AJ10&gt;=4,1,IF(AJ10&gt;=0,0))))</f>
        <v>0</v>
      </c>
      <c r="AL10" s="130">
        <v>1</v>
      </c>
      <c r="AM10" s="77"/>
    </row>
    <row r="11" spans="1:39" ht="21" customHeight="1">
      <c r="A11" s="19">
        <v>2</v>
      </c>
      <c r="B11" s="59">
        <v>15140</v>
      </c>
      <c r="C11" s="111" t="s">
        <v>82</v>
      </c>
      <c r="D11" s="60" t="s">
        <v>85</v>
      </c>
      <c r="E11" s="61" t="s">
        <v>86</v>
      </c>
      <c r="F11" s="80"/>
      <c r="G11" s="81"/>
      <c r="H11" s="82"/>
      <c r="I11" s="83"/>
      <c r="J11" s="82"/>
      <c r="K11" s="132">
        <f>SUM(F11:J11)</f>
        <v>0</v>
      </c>
      <c r="L11" s="85">
        <f t="shared" ref="L11:L23" si="0">IF(K11&gt;=80,4,IF(K11&gt;=75,3.5,IF(K11&gt;=70,3,IF(K11&gt;=65,2.5,IF(K11&gt;=60,2,IF(K11&gt;=55,1.5,IF(K11&gt;=50,1,IF(K11&lt;50,0))))))))</f>
        <v>0</v>
      </c>
      <c r="M11" s="133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23" si="1">IF(V11&gt;=20,3,IF(V11&gt;=13,2,IF(V11&gt;=7,1,IF(V11&gt;=0,0))))</f>
        <v>0</v>
      </c>
      <c r="X11" s="117"/>
      <c r="Y11" s="81"/>
      <c r="Z11" s="81"/>
      <c r="AA11" s="81"/>
      <c r="AB11" s="87"/>
      <c r="AC11" s="134">
        <f>SUM(X11:AB11)</f>
        <v>0</v>
      </c>
      <c r="AD11" s="88">
        <f t="shared" ref="AD11:AD23" si="2">IF(AC11&gt;=13,3,IF(AC11&gt;=8,2,IF(AC11&gt;=4,1,IF(AC11&gt;=0,0))))</f>
        <v>0</v>
      </c>
      <c r="AE11" s="117"/>
      <c r="AF11" s="81"/>
      <c r="AG11" s="81"/>
      <c r="AH11" s="81"/>
      <c r="AI11" s="87"/>
      <c r="AJ11" s="134">
        <f>SUM(AE11:AI11)</f>
        <v>0</v>
      </c>
      <c r="AK11" s="88">
        <f t="shared" ref="AK11:AK23" si="3">IF(AJ11&gt;=13,3,IF(AJ11&gt;=8,2,IF(AJ11&gt;=4,1,IF(AJ11&gt;=0,0))))</f>
        <v>0</v>
      </c>
      <c r="AL11" s="133">
        <v>2</v>
      </c>
      <c r="AM11" s="86"/>
    </row>
    <row r="12" spans="1:39" ht="21" customHeight="1">
      <c r="A12" s="19">
        <v>3</v>
      </c>
      <c r="B12" s="59">
        <v>15141</v>
      </c>
      <c r="C12" s="111" t="s">
        <v>82</v>
      </c>
      <c r="D12" s="60" t="s">
        <v>87</v>
      </c>
      <c r="E12" s="61" t="s">
        <v>88</v>
      </c>
      <c r="F12" s="80"/>
      <c r="G12" s="81"/>
      <c r="H12" s="82"/>
      <c r="I12" s="83"/>
      <c r="J12" s="82"/>
      <c r="K12" s="132">
        <f>SUM(F12:J12)</f>
        <v>0</v>
      </c>
      <c r="L12" s="85">
        <f t="shared" si="0"/>
        <v>0</v>
      </c>
      <c r="M12" s="133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34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34">
        <f t="shared" ref="AJ12:AJ13" si="4">SUM(AE12:AI12)</f>
        <v>0</v>
      </c>
      <c r="AK12" s="88">
        <f t="shared" si="3"/>
        <v>0</v>
      </c>
      <c r="AL12" s="133">
        <v>3</v>
      </c>
      <c r="AM12" s="86"/>
    </row>
    <row r="13" spans="1:39" ht="21" customHeight="1">
      <c r="A13" s="19">
        <v>4</v>
      </c>
      <c r="B13" s="59">
        <v>15163</v>
      </c>
      <c r="C13" s="111" t="s">
        <v>82</v>
      </c>
      <c r="D13" s="60" t="s">
        <v>89</v>
      </c>
      <c r="E13" s="61" t="s">
        <v>90</v>
      </c>
      <c r="F13" s="80"/>
      <c r="G13" s="81"/>
      <c r="H13" s="82"/>
      <c r="I13" s="83"/>
      <c r="J13" s="82"/>
      <c r="K13" s="132">
        <f>SUM(F13:J13)</f>
        <v>0</v>
      </c>
      <c r="L13" s="85">
        <f t="shared" si="0"/>
        <v>0</v>
      </c>
      <c r="M13" s="133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34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34">
        <f t="shared" si="4"/>
        <v>0</v>
      </c>
      <c r="AK13" s="88">
        <f t="shared" si="3"/>
        <v>0</v>
      </c>
      <c r="AL13" s="133">
        <v>4</v>
      </c>
      <c r="AM13" s="86"/>
    </row>
    <row r="14" spans="1:39" ht="21" customHeight="1" thickBot="1">
      <c r="A14" s="20">
        <v>5</v>
      </c>
      <c r="B14" s="62">
        <v>15165</v>
      </c>
      <c r="C14" s="112" t="s">
        <v>82</v>
      </c>
      <c r="D14" s="63" t="s">
        <v>91</v>
      </c>
      <c r="E14" s="64" t="s">
        <v>92</v>
      </c>
      <c r="F14" s="89"/>
      <c r="G14" s="90"/>
      <c r="H14" s="91"/>
      <c r="I14" s="92"/>
      <c r="J14" s="91"/>
      <c r="K14" s="135">
        <f>SUM(F14:J14)</f>
        <v>0</v>
      </c>
      <c r="L14" s="99">
        <f t="shared" si="0"/>
        <v>0</v>
      </c>
      <c r="M14" s="136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7"/>
      <c r="Y14" s="95"/>
      <c r="Z14" s="95"/>
      <c r="AA14" s="95"/>
      <c r="AB14" s="97"/>
      <c r="AC14" s="138">
        <f>SUM(X14:AB14)</f>
        <v>0</v>
      </c>
      <c r="AD14" s="102">
        <f t="shared" si="2"/>
        <v>0</v>
      </c>
      <c r="AE14" s="137"/>
      <c r="AF14" s="95"/>
      <c r="AG14" s="95"/>
      <c r="AH14" s="95"/>
      <c r="AI14" s="97"/>
      <c r="AJ14" s="138">
        <f>SUM(AE14:AI14)</f>
        <v>0</v>
      </c>
      <c r="AK14" s="102">
        <f t="shared" si="3"/>
        <v>0</v>
      </c>
      <c r="AL14" s="136">
        <v>5</v>
      </c>
      <c r="AM14" s="96"/>
    </row>
    <row r="15" spans="1:39" ht="21" customHeight="1">
      <c r="A15" s="18">
        <v>6</v>
      </c>
      <c r="B15" s="65">
        <v>15188</v>
      </c>
      <c r="C15" s="110" t="s">
        <v>82</v>
      </c>
      <c r="D15" s="66" t="s">
        <v>93</v>
      </c>
      <c r="E15" s="67" t="s">
        <v>94</v>
      </c>
      <c r="F15" s="71"/>
      <c r="G15" s="72"/>
      <c r="H15" s="73"/>
      <c r="I15" s="74"/>
      <c r="J15" s="73"/>
      <c r="K15" s="75">
        <f t="shared" ref="K15:K23" si="5">SUM(F15:J15)</f>
        <v>0</v>
      </c>
      <c r="L15" s="76">
        <f t="shared" si="0"/>
        <v>0</v>
      </c>
      <c r="M15" s="113">
        <v>6</v>
      </c>
      <c r="N15" s="139"/>
      <c r="O15" s="140"/>
      <c r="P15" s="140"/>
      <c r="Q15" s="140"/>
      <c r="R15" s="140"/>
      <c r="S15" s="140"/>
      <c r="T15" s="140"/>
      <c r="U15" s="140"/>
      <c r="V15" s="140">
        <f t="shared" ref="V15:V23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23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23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15190</v>
      </c>
      <c r="C16" s="111" t="s">
        <v>82</v>
      </c>
      <c r="D16" s="60" t="s">
        <v>95</v>
      </c>
      <c r="E16" s="61" t="s">
        <v>96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15214</v>
      </c>
      <c r="C17" s="111" t="s">
        <v>82</v>
      </c>
      <c r="D17" s="60" t="s">
        <v>97</v>
      </c>
      <c r="E17" s="61" t="s">
        <v>98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15747</v>
      </c>
      <c r="C18" s="111" t="s">
        <v>82</v>
      </c>
      <c r="D18" s="60" t="s">
        <v>99</v>
      </c>
      <c r="E18" s="61" t="s">
        <v>100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15748</v>
      </c>
      <c r="C19" s="112" t="s">
        <v>82</v>
      </c>
      <c r="D19" s="63" t="s">
        <v>101</v>
      </c>
      <c r="E19" s="64" t="s">
        <v>102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15749</v>
      </c>
      <c r="C20" s="110" t="s">
        <v>82</v>
      </c>
      <c r="D20" s="66" t="s">
        <v>103</v>
      </c>
      <c r="E20" s="67" t="s">
        <v>104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15184</v>
      </c>
      <c r="C21" s="111" t="s">
        <v>59</v>
      </c>
      <c r="D21" s="60" t="s">
        <v>105</v>
      </c>
      <c r="E21" s="61" t="s">
        <v>106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15751</v>
      </c>
      <c r="C22" s="111" t="s">
        <v>59</v>
      </c>
      <c r="D22" s="60" t="s">
        <v>107</v>
      </c>
      <c r="E22" s="61" t="s">
        <v>108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15772</v>
      </c>
      <c r="C23" s="111" t="s">
        <v>59</v>
      </c>
      <c r="D23" s="60" t="s">
        <v>109</v>
      </c>
      <c r="E23" s="61" t="s">
        <v>110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10"/>
      <c r="D30" s="66"/>
      <c r="E30" s="67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11"/>
      <c r="D31" s="60"/>
      <c r="E31" s="61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11"/>
      <c r="D32" s="60"/>
      <c r="E32" s="61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11"/>
      <c r="D33" s="60"/>
      <c r="E33" s="61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12"/>
      <c r="D34" s="63"/>
      <c r="E34" s="64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10"/>
      <c r="D35" s="66"/>
      <c r="E35" s="67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11"/>
      <c r="D36" s="60"/>
      <c r="E36" s="61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11"/>
      <c r="D37" s="60"/>
      <c r="E37" s="61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11"/>
      <c r="D38" s="60"/>
      <c r="E38" s="61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12"/>
      <c r="D39" s="63"/>
      <c r="E39" s="64"/>
      <c r="F39" s="89"/>
      <c r="G39" s="90"/>
      <c r="H39" s="91"/>
      <c r="I39" s="92"/>
      <c r="J39" s="91"/>
      <c r="K39" s="216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V8" sqref="V8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36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36">
      <c r="A4" s="142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s="25" customFormat="1" ht="33.950000000000003" customHeight="1">
      <c r="B5" s="153" t="s">
        <v>42</v>
      </c>
      <c r="C5" s="153"/>
      <c r="D5" s="43">
        <v>6</v>
      </c>
      <c r="E5" s="41" t="s">
        <v>43</v>
      </c>
      <c r="F5" s="43">
        <v>3</v>
      </c>
      <c r="G5" s="26"/>
      <c r="H5" s="26"/>
      <c r="I5" s="153" t="s">
        <v>45</v>
      </c>
      <c r="J5" s="153"/>
      <c r="K5" s="155">
        <v>1</v>
      </c>
      <c r="L5" s="155"/>
      <c r="M5" s="155"/>
      <c r="N5" s="155"/>
      <c r="O5" s="155"/>
      <c r="P5" s="155"/>
      <c r="Q5" s="26"/>
      <c r="R5" s="153" t="s">
        <v>46</v>
      </c>
      <c r="S5" s="153"/>
      <c r="T5" s="155">
        <v>2564</v>
      </c>
      <c r="U5" s="155"/>
      <c r="V5" s="155"/>
      <c r="W5" s="155"/>
      <c r="X5" s="155"/>
      <c r="Y5" s="26"/>
    </row>
    <row r="6" spans="1:25" s="25" customFormat="1" ht="33.950000000000003" customHeight="1">
      <c r="B6" s="26" t="s">
        <v>44</v>
      </c>
      <c r="C6" s="155"/>
      <c r="D6" s="155"/>
      <c r="E6" s="155"/>
      <c r="F6" s="155"/>
      <c r="G6" s="155"/>
      <c r="H6" s="26"/>
      <c r="I6" s="153" t="s">
        <v>47</v>
      </c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/>
    </row>
    <row r="7" spans="1:25" s="25" customFormat="1" ht="33.950000000000003" customHeight="1">
      <c r="B7" s="26" t="s">
        <v>48</v>
      </c>
      <c r="C7" s="159"/>
      <c r="D7" s="159"/>
      <c r="E7" s="159"/>
      <c r="F7" s="159"/>
      <c r="G7" s="154" t="s">
        <v>50</v>
      </c>
      <c r="H7" s="154"/>
      <c r="I7" s="153" t="s">
        <v>49</v>
      </c>
      <c r="J7" s="153"/>
      <c r="K7" s="155"/>
      <c r="L7" s="155"/>
      <c r="M7" s="155"/>
      <c r="N7" s="155"/>
      <c r="O7" s="155"/>
      <c r="P7" s="155"/>
      <c r="Q7" s="40" t="s">
        <v>41</v>
      </c>
      <c r="S7" s="40" t="s">
        <v>58</v>
      </c>
      <c r="T7" s="160"/>
      <c r="U7" s="160"/>
      <c r="V7" s="160"/>
      <c r="W7" s="157" t="s">
        <v>40</v>
      </c>
      <c r="X7" s="157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5"/>
      <c r="L8" s="155"/>
      <c r="M8" s="155"/>
      <c r="N8" s="155"/>
      <c r="O8" s="155"/>
      <c r="P8" s="155"/>
      <c r="Q8" s="155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5" t="s">
        <v>166</v>
      </c>
      <c r="H9" s="155"/>
      <c r="I9" s="155"/>
      <c r="J9" s="155"/>
      <c r="K9" s="155"/>
      <c r="L9" s="155"/>
      <c r="M9" s="45" t="s">
        <v>54</v>
      </c>
      <c r="N9" s="155" t="s">
        <v>167</v>
      </c>
      <c r="O9" s="155"/>
      <c r="P9" s="155"/>
      <c r="Q9" s="155"/>
      <c r="R9" s="155"/>
      <c r="S9" s="155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30"/>
    </row>
    <row r="12" spans="1:25">
      <c r="B12" s="146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7"/>
      <c r="C13" s="149" t="s">
        <v>21</v>
      </c>
      <c r="D13" s="150"/>
      <c r="E13" s="150"/>
      <c r="F13" s="150"/>
      <c r="G13" s="150"/>
      <c r="H13" s="150"/>
      <c r="I13" s="150"/>
      <c r="J13" s="150"/>
      <c r="K13" s="150"/>
      <c r="L13" s="151"/>
      <c r="M13" s="152" t="s">
        <v>22</v>
      </c>
      <c r="N13" s="152"/>
      <c r="O13" s="152"/>
      <c r="P13" s="152"/>
      <c r="Q13" s="152" t="s">
        <v>23</v>
      </c>
      <c r="R13" s="152"/>
      <c r="S13" s="152"/>
      <c r="T13" s="152"/>
      <c r="U13" s="152" t="s">
        <v>24</v>
      </c>
      <c r="V13" s="152"/>
      <c r="W13" s="152"/>
      <c r="X13" s="152"/>
      <c r="Y13" s="31"/>
    </row>
    <row r="14" spans="1:25">
      <c r="B14" s="148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8" t="s">
        <v>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</row>
    <row r="17" spans="1:25" ht="33.950000000000003" customHeight="1">
      <c r="B17" s="141" t="s">
        <v>38</v>
      </c>
      <c r="C17" s="141"/>
      <c r="D17" s="141"/>
      <c r="E17" s="141"/>
      <c r="F17" s="141"/>
      <c r="G17" s="141" t="s">
        <v>38</v>
      </c>
      <c r="H17" s="141"/>
      <c r="I17" s="141"/>
      <c r="J17" s="141"/>
      <c r="K17" s="141"/>
      <c r="L17" s="141"/>
      <c r="M17" s="141" t="s">
        <v>38</v>
      </c>
      <c r="N17" s="141"/>
      <c r="O17" s="141"/>
      <c r="P17" s="141"/>
      <c r="Q17" s="141"/>
      <c r="R17" s="141"/>
      <c r="S17" s="141" t="s">
        <v>38</v>
      </c>
      <c r="T17" s="141"/>
      <c r="U17" s="141"/>
      <c r="V17" s="141"/>
      <c r="W17" s="141"/>
      <c r="X17" s="141"/>
    </row>
    <row r="18" spans="1:25">
      <c r="B18" s="141" t="s">
        <v>28</v>
      </c>
      <c r="C18" s="141"/>
      <c r="D18" s="141"/>
      <c r="E18" s="141"/>
      <c r="F18" s="141"/>
      <c r="G18" s="141" t="s">
        <v>37</v>
      </c>
      <c r="H18" s="141"/>
      <c r="I18" s="141"/>
      <c r="J18" s="141"/>
      <c r="K18" s="141"/>
      <c r="L18" s="141"/>
      <c r="M18" s="141" t="s">
        <v>39</v>
      </c>
      <c r="N18" s="141"/>
      <c r="O18" s="141"/>
      <c r="P18" s="141"/>
      <c r="Q18" s="141"/>
      <c r="R18" s="141"/>
      <c r="S18" s="141" t="s">
        <v>36</v>
      </c>
      <c r="T18" s="141"/>
      <c r="U18" s="141"/>
      <c r="V18" s="141"/>
      <c r="W18" s="141"/>
      <c r="X18" s="141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56" t="s">
        <v>31</v>
      </c>
      <c r="L20" s="156"/>
      <c r="M20" s="38"/>
      <c r="N20" s="156" t="s">
        <v>32</v>
      </c>
      <c r="O20" s="156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1" t="s">
        <v>38</v>
      </c>
      <c r="K22" s="141"/>
      <c r="L22" s="141"/>
      <c r="M22" s="141"/>
      <c r="N22" s="141"/>
      <c r="O22" s="141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1" t="s">
        <v>34</v>
      </c>
      <c r="J24" s="141"/>
      <c r="K24" s="141"/>
      <c r="L24" s="141"/>
      <c r="M24" s="141"/>
      <c r="N24" s="141"/>
      <c r="O24" s="141"/>
      <c r="P24" s="141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200" t="s">
        <v>57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99"/>
      <c r="T1" s="199"/>
      <c r="U1" s="199"/>
      <c r="V1" s="54" t="s">
        <v>56</v>
      </c>
      <c r="W1" s="199"/>
      <c r="X1" s="199"/>
      <c r="Y1" s="199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0" t="s">
        <v>0</v>
      </c>
      <c r="B3" s="172" t="s">
        <v>1</v>
      </c>
      <c r="C3" s="175" t="s">
        <v>2</v>
      </c>
      <c r="D3" s="176"/>
      <c r="E3" s="177"/>
      <c r="F3" s="184" t="s">
        <v>3</v>
      </c>
      <c r="G3" s="187" t="s">
        <v>4</v>
      </c>
      <c r="H3" s="212" t="s">
        <v>199</v>
      </c>
      <c r="I3" s="190" t="s">
        <v>5</v>
      </c>
      <c r="J3" s="193" t="s">
        <v>6</v>
      </c>
      <c r="K3" s="196" t="s">
        <v>7</v>
      </c>
      <c r="L3" s="210" t="s">
        <v>8</v>
      </c>
      <c r="M3" s="170" t="s">
        <v>0</v>
      </c>
      <c r="N3" s="161" t="s">
        <v>9</v>
      </c>
      <c r="O3" s="162"/>
      <c r="P3" s="162"/>
      <c r="Q3" s="162"/>
      <c r="R3" s="162"/>
      <c r="S3" s="162"/>
      <c r="T3" s="162"/>
      <c r="U3" s="162"/>
      <c r="V3" s="162"/>
      <c r="W3" s="163"/>
      <c r="X3" s="161" t="s">
        <v>10</v>
      </c>
      <c r="Y3" s="162"/>
      <c r="Z3" s="162"/>
      <c r="AA3" s="162"/>
      <c r="AB3" s="162"/>
      <c r="AC3" s="162"/>
      <c r="AD3" s="163"/>
      <c r="AE3" s="161" t="s">
        <v>11</v>
      </c>
      <c r="AF3" s="162"/>
      <c r="AG3" s="162"/>
      <c r="AH3" s="162"/>
      <c r="AI3" s="162"/>
      <c r="AJ3" s="162"/>
      <c r="AK3" s="163"/>
      <c r="AL3" s="170" t="s">
        <v>0</v>
      </c>
      <c r="AM3" s="201" t="s">
        <v>12</v>
      </c>
    </row>
    <row r="4" spans="1:39" ht="18.75" customHeight="1">
      <c r="A4" s="171"/>
      <c r="B4" s="173"/>
      <c r="C4" s="178"/>
      <c r="D4" s="179"/>
      <c r="E4" s="180"/>
      <c r="F4" s="185"/>
      <c r="G4" s="188"/>
      <c r="H4" s="213"/>
      <c r="I4" s="191"/>
      <c r="J4" s="194"/>
      <c r="K4" s="197"/>
      <c r="L4" s="211"/>
      <c r="M4" s="171"/>
      <c r="N4" s="164"/>
      <c r="O4" s="165"/>
      <c r="P4" s="165"/>
      <c r="Q4" s="165"/>
      <c r="R4" s="165"/>
      <c r="S4" s="165"/>
      <c r="T4" s="165"/>
      <c r="U4" s="165"/>
      <c r="V4" s="165"/>
      <c r="W4" s="166"/>
      <c r="X4" s="164"/>
      <c r="Y4" s="165"/>
      <c r="Z4" s="165"/>
      <c r="AA4" s="165"/>
      <c r="AB4" s="165"/>
      <c r="AC4" s="165"/>
      <c r="AD4" s="166"/>
      <c r="AE4" s="164"/>
      <c r="AF4" s="165"/>
      <c r="AG4" s="165"/>
      <c r="AH4" s="165"/>
      <c r="AI4" s="165"/>
      <c r="AJ4" s="165"/>
      <c r="AK4" s="166"/>
      <c r="AL4" s="171"/>
      <c r="AM4" s="202"/>
    </row>
    <row r="5" spans="1:39">
      <c r="A5" s="171"/>
      <c r="B5" s="173"/>
      <c r="C5" s="178"/>
      <c r="D5" s="179"/>
      <c r="E5" s="180"/>
      <c r="F5" s="185"/>
      <c r="G5" s="188"/>
      <c r="H5" s="213"/>
      <c r="I5" s="191"/>
      <c r="J5" s="194"/>
      <c r="K5" s="197"/>
      <c r="L5" s="211"/>
      <c r="M5" s="171"/>
      <c r="N5" s="164"/>
      <c r="O5" s="165"/>
      <c r="P5" s="165"/>
      <c r="Q5" s="165"/>
      <c r="R5" s="165"/>
      <c r="S5" s="165"/>
      <c r="T5" s="165"/>
      <c r="U5" s="165"/>
      <c r="V5" s="165"/>
      <c r="W5" s="166"/>
      <c r="X5" s="164"/>
      <c r="Y5" s="165"/>
      <c r="Z5" s="165"/>
      <c r="AA5" s="165"/>
      <c r="AB5" s="165"/>
      <c r="AC5" s="165"/>
      <c r="AD5" s="166"/>
      <c r="AE5" s="164"/>
      <c r="AF5" s="165"/>
      <c r="AG5" s="165"/>
      <c r="AH5" s="165"/>
      <c r="AI5" s="165"/>
      <c r="AJ5" s="165"/>
      <c r="AK5" s="166"/>
      <c r="AL5" s="171"/>
      <c r="AM5" s="202"/>
    </row>
    <row r="6" spans="1:39" ht="20.25" customHeight="1" thickBot="1">
      <c r="A6" s="171"/>
      <c r="B6" s="173"/>
      <c r="C6" s="178"/>
      <c r="D6" s="179"/>
      <c r="E6" s="180"/>
      <c r="F6" s="185"/>
      <c r="G6" s="188"/>
      <c r="H6" s="213"/>
      <c r="I6" s="191"/>
      <c r="J6" s="194"/>
      <c r="K6" s="197"/>
      <c r="L6" s="211"/>
      <c r="M6" s="171"/>
      <c r="N6" s="167"/>
      <c r="O6" s="168"/>
      <c r="P6" s="168"/>
      <c r="Q6" s="168"/>
      <c r="R6" s="168"/>
      <c r="S6" s="168"/>
      <c r="T6" s="168"/>
      <c r="U6" s="168"/>
      <c r="V6" s="168"/>
      <c r="W6" s="169"/>
      <c r="X6" s="167"/>
      <c r="Y6" s="168"/>
      <c r="Z6" s="168"/>
      <c r="AA6" s="168"/>
      <c r="AB6" s="168"/>
      <c r="AC6" s="168"/>
      <c r="AD6" s="169"/>
      <c r="AE6" s="164"/>
      <c r="AF6" s="165"/>
      <c r="AG6" s="165"/>
      <c r="AH6" s="165"/>
      <c r="AI6" s="165"/>
      <c r="AJ6" s="165"/>
      <c r="AK6" s="166"/>
      <c r="AL6" s="171"/>
      <c r="AM6" s="202"/>
    </row>
    <row r="7" spans="1:39" ht="24.75" thickBot="1">
      <c r="A7" s="171"/>
      <c r="B7" s="173"/>
      <c r="C7" s="178"/>
      <c r="D7" s="179"/>
      <c r="E7" s="180"/>
      <c r="F7" s="185"/>
      <c r="G7" s="188"/>
      <c r="H7" s="213"/>
      <c r="I7" s="191"/>
      <c r="J7" s="194"/>
      <c r="K7" s="197"/>
      <c r="L7" s="211"/>
      <c r="M7" s="171"/>
      <c r="N7" s="181" t="s">
        <v>13</v>
      </c>
      <c r="O7" s="182"/>
      <c r="P7" s="182"/>
      <c r="Q7" s="182"/>
      <c r="R7" s="182"/>
      <c r="S7" s="182"/>
      <c r="T7" s="182"/>
      <c r="U7" s="183"/>
      <c r="V7" s="204" t="s">
        <v>7</v>
      </c>
      <c r="W7" s="206" t="s">
        <v>14</v>
      </c>
      <c r="X7" s="207" t="s">
        <v>13</v>
      </c>
      <c r="Y7" s="208"/>
      <c r="Z7" s="208"/>
      <c r="AA7" s="208"/>
      <c r="AB7" s="209"/>
      <c r="AC7" s="204" t="s">
        <v>7</v>
      </c>
      <c r="AD7" s="204" t="s">
        <v>14</v>
      </c>
      <c r="AE7" s="207" t="s">
        <v>13</v>
      </c>
      <c r="AF7" s="208"/>
      <c r="AG7" s="208"/>
      <c r="AH7" s="208"/>
      <c r="AI7" s="209"/>
      <c r="AJ7" s="204" t="s">
        <v>7</v>
      </c>
      <c r="AK7" s="204" t="s">
        <v>14</v>
      </c>
      <c r="AL7" s="171"/>
      <c r="AM7" s="202"/>
    </row>
    <row r="8" spans="1:39" ht="24.75" thickBot="1">
      <c r="A8" s="171"/>
      <c r="B8" s="173"/>
      <c r="C8" s="178"/>
      <c r="D8" s="179"/>
      <c r="E8" s="180"/>
      <c r="F8" s="186"/>
      <c r="G8" s="189"/>
      <c r="H8" s="214"/>
      <c r="I8" s="192"/>
      <c r="J8" s="195"/>
      <c r="K8" s="198"/>
      <c r="L8" s="211"/>
      <c r="M8" s="171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5"/>
      <c r="W8" s="20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5"/>
      <c r="AD8" s="20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5"/>
      <c r="AK8" s="206"/>
      <c r="AL8" s="171"/>
      <c r="AM8" s="202"/>
    </row>
    <row r="9" spans="1:39" ht="24.75" thickBot="1">
      <c r="A9" s="171"/>
      <c r="B9" s="174"/>
      <c r="C9" s="181"/>
      <c r="D9" s="182"/>
      <c r="E9" s="183"/>
      <c r="F9" s="6"/>
      <c r="G9" s="7"/>
      <c r="H9" s="8"/>
      <c r="I9" s="9"/>
      <c r="J9" s="8"/>
      <c r="K9" s="10">
        <v>100</v>
      </c>
      <c r="L9" s="11"/>
      <c r="M9" s="171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20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5"/>
      <c r="AL9" s="171"/>
      <c r="AM9" s="203"/>
    </row>
    <row r="10" spans="1:39" ht="21" customHeight="1">
      <c r="A10" s="18">
        <v>1</v>
      </c>
      <c r="B10" s="215">
        <v>14952</v>
      </c>
      <c r="C10" s="110" t="s">
        <v>82</v>
      </c>
      <c r="D10" s="66" t="s">
        <v>112</v>
      </c>
      <c r="E10" s="67" t="s">
        <v>113</v>
      </c>
      <c r="F10" s="71"/>
      <c r="G10" s="72"/>
      <c r="H10" s="73"/>
      <c r="I10" s="74"/>
      <c r="J10" s="73"/>
      <c r="K10" s="129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30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31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31">
        <f>SUM(AE10:AI10)</f>
        <v>0</v>
      </c>
      <c r="AK10" s="79">
        <f>IF(AJ10&gt;=13,3,IF(AJ10&gt;=8,2,IF(AJ10&gt;=4,1,IF(AJ10&gt;=0,0))))</f>
        <v>0</v>
      </c>
      <c r="AL10" s="130">
        <v>1</v>
      </c>
      <c r="AM10" s="77"/>
    </row>
    <row r="11" spans="1:39" ht="21" customHeight="1">
      <c r="A11" s="19">
        <v>2</v>
      </c>
      <c r="B11" s="59">
        <v>14957</v>
      </c>
      <c r="C11" s="111" t="s">
        <v>82</v>
      </c>
      <c r="D11" s="60" t="s">
        <v>114</v>
      </c>
      <c r="E11" s="61" t="s">
        <v>115</v>
      </c>
      <c r="F11" s="80"/>
      <c r="G11" s="81"/>
      <c r="H11" s="82"/>
      <c r="I11" s="83"/>
      <c r="J11" s="82"/>
      <c r="K11" s="132">
        <f>SUM(F11:J11)</f>
        <v>0</v>
      </c>
      <c r="L11" s="85">
        <f t="shared" ref="L11:L36" si="0">IF(K11&gt;=80,4,IF(K11&gt;=75,3.5,IF(K11&gt;=70,3,IF(K11&gt;=65,2.5,IF(K11&gt;=60,2,IF(K11&gt;=55,1.5,IF(K11&gt;=50,1,IF(K11&lt;50,0))))))))</f>
        <v>0</v>
      </c>
      <c r="M11" s="133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36" si="1">IF(V11&gt;=20,3,IF(V11&gt;=13,2,IF(V11&gt;=7,1,IF(V11&gt;=0,0))))</f>
        <v>0</v>
      </c>
      <c r="X11" s="117"/>
      <c r="Y11" s="81"/>
      <c r="Z11" s="81"/>
      <c r="AA11" s="81"/>
      <c r="AB11" s="87"/>
      <c r="AC11" s="134">
        <f>SUM(X11:AB11)</f>
        <v>0</v>
      </c>
      <c r="AD11" s="88">
        <f t="shared" ref="AD11:AD36" si="2">IF(AC11&gt;=13,3,IF(AC11&gt;=8,2,IF(AC11&gt;=4,1,IF(AC11&gt;=0,0))))</f>
        <v>0</v>
      </c>
      <c r="AE11" s="117"/>
      <c r="AF11" s="81"/>
      <c r="AG11" s="81"/>
      <c r="AH11" s="81"/>
      <c r="AI11" s="87"/>
      <c r="AJ11" s="134">
        <f>SUM(AE11:AI11)</f>
        <v>0</v>
      </c>
      <c r="AK11" s="88">
        <f t="shared" ref="AK11:AK36" si="3">IF(AJ11&gt;=13,3,IF(AJ11&gt;=8,2,IF(AJ11&gt;=4,1,IF(AJ11&gt;=0,0))))</f>
        <v>0</v>
      </c>
      <c r="AL11" s="133">
        <v>2</v>
      </c>
      <c r="AM11" s="86"/>
    </row>
    <row r="12" spans="1:39" ht="21" customHeight="1">
      <c r="A12" s="19">
        <v>3</v>
      </c>
      <c r="B12" s="59">
        <v>14991</v>
      </c>
      <c r="C12" s="111" t="s">
        <v>82</v>
      </c>
      <c r="D12" s="60" t="s">
        <v>116</v>
      </c>
      <c r="E12" s="61" t="s">
        <v>117</v>
      </c>
      <c r="F12" s="80"/>
      <c r="G12" s="81"/>
      <c r="H12" s="82"/>
      <c r="I12" s="83"/>
      <c r="J12" s="82"/>
      <c r="K12" s="132">
        <f>SUM(F12:J12)</f>
        <v>0</v>
      </c>
      <c r="L12" s="85">
        <f t="shared" si="0"/>
        <v>0</v>
      </c>
      <c r="M12" s="133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34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34">
        <f t="shared" ref="AJ12:AJ13" si="4">SUM(AE12:AI12)</f>
        <v>0</v>
      </c>
      <c r="AK12" s="88">
        <f t="shared" si="3"/>
        <v>0</v>
      </c>
      <c r="AL12" s="133">
        <v>3</v>
      </c>
      <c r="AM12" s="86"/>
    </row>
    <row r="13" spans="1:39" ht="21" customHeight="1">
      <c r="A13" s="19">
        <v>4</v>
      </c>
      <c r="B13" s="59">
        <v>15046</v>
      </c>
      <c r="C13" s="111" t="s">
        <v>82</v>
      </c>
      <c r="D13" s="60" t="s">
        <v>118</v>
      </c>
      <c r="E13" s="61" t="s">
        <v>119</v>
      </c>
      <c r="F13" s="80"/>
      <c r="G13" s="81"/>
      <c r="H13" s="82"/>
      <c r="I13" s="83"/>
      <c r="J13" s="82"/>
      <c r="K13" s="132">
        <f>SUM(F13:J13)</f>
        <v>0</v>
      </c>
      <c r="L13" s="85">
        <f t="shared" si="0"/>
        <v>0</v>
      </c>
      <c r="M13" s="133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34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34">
        <f t="shared" si="4"/>
        <v>0</v>
      </c>
      <c r="AK13" s="88">
        <f t="shared" si="3"/>
        <v>0</v>
      </c>
      <c r="AL13" s="133">
        <v>4</v>
      </c>
      <c r="AM13" s="86"/>
    </row>
    <row r="14" spans="1:39" ht="21" customHeight="1" thickBot="1">
      <c r="A14" s="20">
        <v>5</v>
      </c>
      <c r="B14" s="62">
        <v>15137</v>
      </c>
      <c r="C14" s="112" t="s">
        <v>82</v>
      </c>
      <c r="D14" s="63" t="s">
        <v>120</v>
      </c>
      <c r="E14" s="64" t="s">
        <v>121</v>
      </c>
      <c r="F14" s="89"/>
      <c r="G14" s="90"/>
      <c r="H14" s="91"/>
      <c r="I14" s="92"/>
      <c r="J14" s="91"/>
      <c r="K14" s="135">
        <f>SUM(F14:J14)</f>
        <v>0</v>
      </c>
      <c r="L14" s="99">
        <f t="shared" si="0"/>
        <v>0</v>
      </c>
      <c r="M14" s="136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7"/>
      <c r="Y14" s="95"/>
      <c r="Z14" s="95"/>
      <c r="AA14" s="95"/>
      <c r="AB14" s="97"/>
      <c r="AC14" s="138">
        <f>SUM(X14:AB14)</f>
        <v>0</v>
      </c>
      <c r="AD14" s="102">
        <f t="shared" si="2"/>
        <v>0</v>
      </c>
      <c r="AE14" s="137"/>
      <c r="AF14" s="95"/>
      <c r="AG14" s="95"/>
      <c r="AH14" s="95"/>
      <c r="AI14" s="97"/>
      <c r="AJ14" s="138">
        <f>SUM(AE14:AI14)</f>
        <v>0</v>
      </c>
      <c r="AK14" s="102">
        <f t="shared" si="3"/>
        <v>0</v>
      </c>
      <c r="AL14" s="136">
        <v>5</v>
      </c>
      <c r="AM14" s="96"/>
    </row>
    <row r="15" spans="1:39" ht="21" customHeight="1">
      <c r="A15" s="18">
        <v>6</v>
      </c>
      <c r="B15" s="65">
        <v>15142</v>
      </c>
      <c r="C15" s="110" t="s">
        <v>82</v>
      </c>
      <c r="D15" s="66" t="s">
        <v>122</v>
      </c>
      <c r="E15" s="67" t="s">
        <v>123</v>
      </c>
      <c r="F15" s="71"/>
      <c r="G15" s="72"/>
      <c r="H15" s="73"/>
      <c r="I15" s="74"/>
      <c r="J15" s="73"/>
      <c r="K15" s="75">
        <f t="shared" ref="K15:K35" si="5">SUM(F15:J15)</f>
        <v>0</v>
      </c>
      <c r="L15" s="76">
        <f t="shared" si="0"/>
        <v>0</v>
      </c>
      <c r="M15" s="113">
        <v>6</v>
      </c>
      <c r="N15" s="139"/>
      <c r="O15" s="140"/>
      <c r="P15" s="140"/>
      <c r="Q15" s="140"/>
      <c r="R15" s="140"/>
      <c r="S15" s="140"/>
      <c r="T15" s="140"/>
      <c r="U15" s="140"/>
      <c r="V15" s="140">
        <f t="shared" ref="V15:V36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36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36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15192</v>
      </c>
      <c r="C16" s="111" t="s">
        <v>82</v>
      </c>
      <c r="D16" s="60" t="s">
        <v>124</v>
      </c>
      <c r="E16" s="61" t="s">
        <v>125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15213</v>
      </c>
      <c r="C17" s="111" t="s">
        <v>82</v>
      </c>
      <c r="D17" s="60" t="s">
        <v>126</v>
      </c>
      <c r="E17" s="61" t="s">
        <v>127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15417</v>
      </c>
      <c r="C18" s="111" t="s">
        <v>82</v>
      </c>
      <c r="D18" s="60" t="s">
        <v>128</v>
      </c>
      <c r="E18" s="61" t="s">
        <v>129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15752</v>
      </c>
      <c r="C19" s="112" t="s">
        <v>82</v>
      </c>
      <c r="D19" s="63" t="s">
        <v>130</v>
      </c>
      <c r="E19" s="64" t="s">
        <v>131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15757</v>
      </c>
      <c r="C20" s="110" t="s">
        <v>82</v>
      </c>
      <c r="D20" s="66" t="s">
        <v>132</v>
      </c>
      <c r="E20" s="67" t="s">
        <v>133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15146</v>
      </c>
      <c r="C21" s="111" t="s">
        <v>59</v>
      </c>
      <c r="D21" s="60" t="s">
        <v>134</v>
      </c>
      <c r="E21" s="61" t="s">
        <v>135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15172</v>
      </c>
      <c r="C22" s="111" t="s">
        <v>59</v>
      </c>
      <c r="D22" s="60" t="s">
        <v>136</v>
      </c>
      <c r="E22" s="61" t="s">
        <v>137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15175</v>
      </c>
      <c r="C23" s="111" t="s">
        <v>59</v>
      </c>
      <c r="D23" s="60" t="s">
        <v>138</v>
      </c>
      <c r="E23" s="61" t="s">
        <v>139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15194</v>
      </c>
      <c r="C24" s="112" t="s">
        <v>59</v>
      </c>
      <c r="D24" s="63" t="s">
        <v>140</v>
      </c>
      <c r="E24" s="64" t="s">
        <v>141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15196</v>
      </c>
      <c r="C25" s="110" t="s">
        <v>59</v>
      </c>
      <c r="D25" s="66" t="s">
        <v>142</v>
      </c>
      <c r="E25" s="67" t="s">
        <v>143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15197</v>
      </c>
      <c r="C26" s="111" t="s">
        <v>59</v>
      </c>
      <c r="D26" s="60" t="s">
        <v>144</v>
      </c>
      <c r="E26" s="61" t="s">
        <v>145</v>
      </c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8">
        <v>15204</v>
      </c>
      <c r="C27" s="111" t="s">
        <v>59</v>
      </c>
      <c r="D27" s="60" t="s">
        <v>146</v>
      </c>
      <c r="E27" s="61" t="s">
        <v>147</v>
      </c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8">
        <v>15223</v>
      </c>
      <c r="C28" s="111" t="s">
        <v>59</v>
      </c>
      <c r="D28" s="60" t="s">
        <v>148</v>
      </c>
      <c r="E28" s="61" t="s">
        <v>149</v>
      </c>
      <c r="F28" s="80"/>
      <c r="G28" s="81"/>
      <c r="H28" s="82"/>
      <c r="I28" s="83"/>
      <c r="J28" s="82"/>
      <c r="K28" s="84">
        <f>SUM(F28:J28)</f>
        <v>0</v>
      </c>
      <c r="L28" s="85">
        <f t="shared" si="0"/>
        <v>0</v>
      </c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>
        <f t="shared" si="6"/>
        <v>0</v>
      </c>
      <c r="W28" s="86">
        <f t="shared" si="1"/>
        <v>0</v>
      </c>
      <c r="X28" s="80"/>
      <c r="Y28" s="81"/>
      <c r="Z28" s="81"/>
      <c r="AA28" s="81"/>
      <c r="AB28" s="87"/>
      <c r="AC28" s="88">
        <f t="shared" si="7"/>
        <v>0</v>
      </c>
      <c r="AD28" s="88">
        <f t="shared" si="2"/>
        <v>0</v>
      </c>
      <c r="AE28" s="80"/>
      <c r="AF28" s="81"/>
      <c r="AG28" s="81"/>
      <c r="AH28" s="81"/>
      <c r="AI28" s="87"/>
      <c r="AJ28" s="88">
        <f t="shared" si="8"/>
        <v>0</v>
      </c>
      <c r="AK28" s="88">
        <f t="shared" si="3"/>
        <v>0</v>
      </c>
      <c r="AL28" s="19">
        <v>19</v>
      </c>
      <c r="AM28" s="86"/>
    </row>
    <row r="29" spans="1:39" ht="21" customHeight="1" thickBot="1">
      <c r="A29" s="22">
        <v>20</v>
      </c>
      <c r="B29" s="69">
        <v>15230</v>
      </c>
      <c r="C29" s="112" t="s">
        <v>59</v>
      </c>
      <c r="D29" s="63" t="s">
        <v>150</v>
      </c>
      <c r="E29" s="64" t="s">
        <v>151</v>
      </c>
      <c r="F29" s="89"/>
      <c r="G29" s="90"/>
      <c r="H29" s="91"/>
      <c r="I29" s="92"/>
      <c r="J29" s="91"/>
      <c r="K29" s="93">
        <f>SUM(F29:J29)</f>
        <v>0</v>
      </c>
      <c r="L29" s="99">
        <f t="shared" si="0"/>
        <v>0</v>
      </c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>
        <f t="shared" si="6"/>
        <v>0</v>
      </c>
      <c r="W29" s="100">
        <f t="shared" si="1"/>
        <v>0</v>
      </c>
      <c r="X29" s="89"/>
      <c r="Y29" s="90"/>
      <c r="Z29" s="90"/>
      <c r="AA29" s="90"/>
      <c r="AB29" s="101"/>
      <c r="AC29" s="98">
        <f t="shared" si="7"/>
        <v>0</v>
      </c>
      <c r="AD29" s="102">
        <f t="shared" si="2"/>
        <v>0</v>
      </c>
      <c r="AE29" s="89"/>
      <c r="AF29" s="90"/>
      <c r="AG29" s="90"/>
      <c r="AH29" s="90"/>
      <c r="AI29" s="101"/>
      <c r="AJ29" s="98">
        <f t="shared" si="8"/>
        <v>0</v>
      </c>
      <c r="AK29" s="102">
        <f t="shared" si="3"/>
        <v>0</v>
      </c>
      <c r="AL29" s="22">
        <v>20</v>
      </c>
      <c r="AM29" s="100"/>
    </row>
    <row r="30" spans="1:39" ht="21" customHeight="1">
      <c r="A30" s="18">
        <v>21</v>
      </c>
      <c r="B30" s="65">
        <v>15615</v>
      </c>
      <c r="C30" s="103" t="s">
        <v>59</v>
      </c>
      <c r="D30" s="57" t="s">
        <v>152</v>
      </c>
      <c r="E30" s="58" t="s">
        <v>153</v>
      </c>
      <c r="F30" s="71"/>
      <c r="G30" s="72"/>
      <c r="H30" s="73"/>
      <c r="I30" s="74"/>
      <c r="J30" s="73"/>
      <c r="K30" s="75">
        <f t="shared" si="5"/>
        <v>0</v>
      </c>
      <c r="L30" s="76">
        <f t="shared" si="0"/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si="6"/>
        <v>0</v>
      </c>
      <c r="W30" s="77">
        <f t="shared" si="1"/>
        <v>0</v>
      </c>
      <c r="X30" s="71"/>
      <c r="Y30" s="72"/>
      <c r="Z30" s="72"/>
      <c r="AA30" s="72"/>
      <c r="AB30" s="78"/>
      <c r="AC30" s="79">
        <f t="shared" si="7"/>
        <v>0</v>
      </c>
      <c r="AD30" s="79">
        <f t="shared" si="2"/>
        <v>0</v>
      </c>
      <c r="AE30" s="71"/>
      <c r="AF30" s="72"/>
      <c r="AG30" s="72"/>
      <c r="AH30" s="72"/>
      <c r="AI30" s="78"/>
      <c r="AJ30" s="79">
        <f t="shared" si="8"/>
        <v>0</v>
      </c>
      <c r="AK30" s="79">
        <f>IF(AJ30&gt;=13,3,IF(AJ30&gt;=8,2,IF(AJ30&gt;=4,1,IF(AJ30&gt;=0,0))))</f>
        <v>0</v>
      </c>
      <c r="AL30" s="18">
        <v>21</v>
      </c>
      <c r="AM30" s="77"/>
    </row>
    <row r="31" spans="1:39" ht="21" customHeight="1">
      <c r="A31" s="19">
        <v>22</v>
      </c>
      <c r="B31" s="68">
        <v>15760</v>
      </c>
      <c r="C31" s="104" t="s">
        <v>59</v>
      </c>
      <c r="D31" s="105" t="s">
        <v>154</v>
      </c>
      <c r="E31" s="106" t="s">
        <v>155</v>
      </c>
      <c r="F31" s="80"/>
      <c r="G31" s="81"/>
      <c r="H31" s="82"/>
      <c r="I31" s="83"/>
      <c r="J31" s="82"/>
      <c r="K31" s="84">
        <f t="shared" si="5"/>
        <v>0</v>
      </c>
      <c r="L31" s="85">
        <f t="shared" si="0"/>
        <v>0</v>
      </c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>
        <f t="shared" si="6"/>
        <v>0</v>
      </c>
      <c r="W31" s="86">
        <f t="shared" si="1"/>
        <v>0</v>
      </c>
      <c r="X31" s="80"/>
      <c r="Y31" s="81"/>
      <c r="Z31" s="81"/>
      <c r="AA31" s="81"/>
      <c r="AB31" s="87"/>
      <c r="AC31" s="88">
        <f t="shared" si="7"/>
        <v>0</v>
      </c>
      <c r="AD31" s="88">
        <f t="shared" si="2"/>
        <v>0</v>
      </c>
      <c r="AE31" s="80"/>
      <c r="AF31" s="81"/>
      <c r="AG31" s="81"/>
      <c r="AH31" s="81"/>
      <c r="AI31" s="87"/>
      <c r="AJ31" s="88">
        <f t="shared" si="8"/>
        <v>0</v>
      </c>
      <c r="AK31" s="88">
        <f t="shared" si="3"/>
        <v>0</v>
      </c>
      <c r="AL31" s="19">
        <v>22</v>
      </c>
      <c r="AM31" s="86"/>
    </row>
    <row r="32" spans="1:39" ht="21" customHeight="1">
      <c r="A32" s="19">
        <v>23</v>
      </c>
      <c r="B32" s="68">
        <v>15761</v>
      </c>
      <c r="C32" s="104" t="s">
        <v>59</v>
      </c>
      <c r="D32" s="105" t="s">
        <v>156</v>
      </c>
      <c r="E32" s="106" t="s">
        <v>157</v>
      </c>
      <c r="F32" s="80"/>
      <c r="G32" s="81"/>
      <c r="H32" s="82"/>
      <c r="I32" s="83"/>
      <c r="J32" s="82"/>
      <c r="K32" s="84">
        <f t="shared" si="5"/>
        <v>0</v>
      </c>
      <c r="L32" s="85">
        <f t="shared" si="0"/>
        <v>0</v>
      </c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>
        <f t="shared" si="6"/>
        <v>0</v>
      </c>
      <c r="W32" s="86">
        <f t="shared" si="1"/>
        <v>0</v>
      </c>
      <c r="X32" s="80"/>
      <c r="Y32" s="81"/>
      <c r="Z32" s="81"/>
      <c r="AA32" s="81"/>
      <c r="AB32" s="87"/>
      <c r="AC32" s="88">
        <f t="shared" si="7"/>
        <v>0</v>
      </c>
      <c r="AD32" s="88">
        <f t="shared" si="2"/>
        <v>0</v>
      </c>
      <c r="AE32" s="80"/>
      <c r="AF32" s="81"/>
      <c r="AG32" s="81"/>
      <c r="AH32" s="81"/>
      <c r="AI32" s="87"/>
      <c r="AJ32" s="88">
        <f t="shared" si="8"/>
        <v>0</v>
      </c>
      <c r="AK32" s="88">
        <f t="shared" si="3"/>
        <v>0</v>
      </c>
      <c r="AL32" s="19">
        <v>23</v>
      </c>
      <c r="AM32" s="86"/>
    </row>
    <row r="33" spans="1:39" ht="21" customHeight="1">
      <c r="A33" s="19">
        <v>24</v>
      </c>
      <c r="B33" s="68">
        <v>15763</v>
      </c>
      <c r="C33" s="104" t="s">
        <v>59</v>
      </c>
      <c r="D33" s="105" t="s">
        <v>158</v>
      </c>
      <c r="E33" s="106" t="s">
        <v>159</v>
      </c>
      <c r="F33" s="80"/>
      <c r="G33" s="81"/>
      <c r="H33" s="82"/>
      <c r="I33" s="83"/>
      <c r="J33" s="82"/>
      <c r="K33" s="84">
        <f t="shared" si="5"/>
        <v>0</v>
      </c>
      <c r="L33" s="85">
        <f t="shared" si="0"/>
        <v>0</v>
      </c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>
        <f t="shared" si="6"/>
        <v>0</v>
      </c>
      <c r="W33" s="86">
        <f t="shared" si="1"/>
        <v>0</v>
      </c>
      <c r="X33" s="80"/>
      <c r="Y33" s="81"/>
      <c r="Z33" s="81"/>
      <c r="AA33" s="81"/>
      <c r="AB33" s="87"/>
      <c r="AC33" s="88">
        <f t="shared" si="7"/>
        <v>0</v>
      </c>
      <c r="AD33" s="88">
        <f t="shared" si="2"/>
        <v>0</v>
      </c>
      <c r="AE33" s="80"/>
      <c r="AF33" s="81"/>
      <c r="AG33" s="81"/>
      <c r="AH33" s="81"/>
      <c r="AI33" s="87"/>
      <c r="AJ33" s="88">
        <f t="shared" si="8"/>
        <v>0</v>
      </c>
      <c r="AK33" s="88">
        <f t="shared" si="3"/>
        <v>0</v>
      </c>
      <c r="AL33" s="19">
        <v>24</v>
      </c>
      <c r="AM33" s="86"/>
    </row>
    <row r="34" spans="1:39" ht="21" customHeight="1" thickBot="1">
      <c r="A34" s="21">
        <v>25</v>
      </c>
      <c r="B34" s="70">
        <v>15764</v>
      </c>
      <c r="C34" s="107" t="s">
        <v>59</v>
      </c>
      <c r="D34" s="108" t="s">
        <v>160</v>
      </c>
      <c r="E34" s="109" t="s">
        <v>161</v>
      </c>
      <c r="F34" s="89"/>
      <c r="G34" s="90"/>
      <c r="H34" s="91"/>
      <c r="I34" s="92"/>
      <c r="J34" s="91"/>
      <c r="K34" s="93">
        <f t="shared" si="5"/>
        <v>0</v>
      </c>
      <c r="L34" s="99">
        <f t="shared" si="0"/>
        <v>0</v>
      </c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>
        <f t="shared" si="6"/>
        <v>0</v>
      </c>
      <c r="W34" s="100">
        <f t="shared" si="1"/>
        <v>0</v>
      </c>
      <c r="X34" s="94"/>
      <c r="Y34" s="95"/>
      <c r="Z34" s="95"/>
      <c r="AA34" s="95"/>
      <c r="AB34" s="97"/>
      <c r="AC34" s="98">
        <f t="shared" si="7"/>
        <v>0</v>
      </c>
      <c r="AD34" s="102">
        <f t="shared" si="2"/>
        <v>0</v>
      </c>
      <c r="AE34" s="94"/>
      <c r="AF34" s="95"/>
      <c r="AG34" s="95"/>
      <c r="AH34" s="95"/>
      <c r="AI34" s="97"/>
      <c r="AJ34" s="98">
        <f t="shared" si="8"/>
        <v>0</v>
      </c>
      <c r="AK34" s="102">
        <f t="shared" si="3"/>
        <v>0</v>
      </c>
      <c r="AL34" s="21">
        <v>25</v>
      </c>
      <c r="AM34" s="96"/>
    </row>
    <row r="35" spans="1:39" ht="21" customHeight="1">
      <c r="A35" s="18">
        <v>26</v>
      </c>
      <c r="B35" s="65">
        <v>15765</v>
      </c>
      <c r="C35" s="103" t="s">
        <v>59</v>
      </c>
      <c r="D35" s="57" t="s">
        <v>162</v>
      </c>
      <c r="E35" s="58" t="s">
        <v>163</v>
      </c>
      <c r="F35" s="71"/>
      <c r="G35" s="72"/>
      <c r="H35" s="73"/>
      <c r="I35" s="74"/>
      <c r="J35" s="73"/>
      <c r="K35" s="75">
        <f t="shared" si="5"/>
        <v>0</v>
      </c>
      <c r="L35" s="76">
        <f t="shared" si="0"/>
        <v>0</v>
      </c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>
        <f t="shared" si="6"/>
        <v>0</v>
      </c>
      <c r="W35" s="77">
        <f t="shared" si="1"/>
        <v>0</v>
      </c>
      <c r="X35" s="71"/>
      <c r="Y35" s="72"/>
      <c r="Z35" s="72"/>
      <c r="AA35" s="72"/>
      <c r="AB35" s="78"/>
      <c r="AC35" s="79">
        <f t="shared" si="7"/>
        <v>0</v>
      </c>
      <c r="AD35" s="79">
        <f t="shared" si="2"/>
        <v>0</v>
      </c>
      <c r="AE35" s="71"/>
      <c r="AF35" s="72"/>
      <c r="AG35" s="72"/>
      <c r="AH35" s="72"/>
      <c r="AI35" s="78"/>
      <c r="AJ35" s="79">
        <f t="shared" si="8"/>
        <v>0</v>
      </c>
      <c r="AK35" s="79">
        <f>IF(AJ35&gt;=13,3,IF(AJ35&gt;=8,2,IF(AJ35&gt;=4,1,IF(AJ35&gt;=0,0))))</f>
        <v>0</v>
      </c>
      <c r="AL35" s="18">
        <v>26</v>
      </c>
      <c r="AM35" s="77"/>
    </row>
    <row r="36" spans="1:39" ht="21" customHeight="1">
      <c r="A36" s="19">
        <v>27</v>
      </c>
      <c r="B36" s="68">
        <v>15766</v>
      </c>
      <c r="C36" s="104" t="s">
        <v>59</v>
      </c>
      <c r="D36" s="105" t="s">
        <v>164</v>
      </c>
      <c r="E36" s="106" t="s">
        <v>165</v>
      </c>
      <c r="F36" s="80"/>
      <c r="G36" s="81"/>
      <c r="H36" s="82"/>
      <c r="I36" s="83"/>
      <c r="J36" s="82"/>
      <c r="K36" s="84">
        <f>SUM(F36:J36)</f>
        <v>0</v>
      </c>
      <c r="L36" s="85">
        <f t="shared" si="0"/>
        <v>0</v>
      </c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>
        <f t="shared" si="6"/>
        <v>0</v>
      </c>
      <c r="W36" s="86">
        <f t="shared" si="1"/>
        <v>0</v>
      </c>
      <c r="X36" s="80"/>
      <c r="Y36" s="81"/>
      <c r="Z36" s="81"/>
      <c r="AA36" s="81"/>
      <c r="AB36" s="87"/>
      <c r="AC36" s="88">
        <f t="shared" si="7"/>
        <v>0</v>
      </c>
      <c r="AD36" s="88">
        <f t="shared" si="2"/>
        <v>0</v>
      </c>
      <c r="AE36" s="80"/>
      <c r="AF36" s="81"/>
      <c r="AG36" s="81"/>
      <c r="AH36" s="81"/>
      <c r="AI36" s="87"/>
      <c r="AJ36" s="88">
        <f t="shared" si="8"/>
        <v>0</v>
      </c>
      <c r="AK36" s="88">
        <f t="shared" si="3"/>
        <v>0</v>
      </c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6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Y25"/>
  <sheetViews>
    <sheetView view="pageBreakPreview" zoomScaleNormal="100" zoomScaleSheetLayoutView="100" workbookViewId="0">
      <selection activeCell="N10" sqref="N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36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36">
      <c r="A4" s="142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s="25" customFormat="1" ht="33.950000000000003" customHeight="1">
      <c r="B5" s="153" t="s">
        <v>42</v>
      </c>
      <c r="C5" s="153"/>
      <c r="D5" s="121">
        <v>6</v>
      </c>
      <c r="E5" s="41" t="s">
        <v>43</v>
      </c>
      <c r="F5" s="121">
        <v>4</v>
      </c>
      <c r="G5" s="26"/>
      <c r="H5" s="26"/>
      <c r="I5" s="153" t="s">
        <v>45</v>
      </c>
      <c r="J5" s="153"/>
      <c r="K5" s="155">
        <v>1</v>
      </c>
      <c r="L5" s="155"/>
      <c r="M5" s="155"/>
      <c r="N5" s="155"/>
      <c r="O5" s="155"/>
      <c r="P5" s="155"/>
      <c r="Q5" s="26"/>
      <c r="R5" s="153" t="s">
        <v>46</v>
      </c>
      <c r="S5" s="153"/>
      <c r="T5" s="155">
        <v>2564</v>
      </c>
      <c r="U5" s="155"/>
      <c r="V5" s="155"/>
      <c r="W5" s="155"/>
      <c r="X5" s="155"/>
      <c r="Y5" s="26"/>
    </row>
    <row r="6" spans="1:25" s="25" customFormat="1" ht="33.950000000000003" customHeight="1">
      <c r="B6" s="26" t="s">
        <v>44</v>
      </c>
      <c r="C6" s="155"/>
      <c r="D6" s="155"/>
      <c r="E6" s="155"/>
      <c r="F6" s="155"/>
      <c r="G6" s="155"/>
      <c r="H6" s="26"/>
      <c r="I6" s="153" t="s">
        <v>47</v>
      </c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/>
    </row>
    <row r="7" spans="1:25" s="25" customFormat="1" ht="33.950000000000003" customHeight="1">
      <c r="B7" s="26" t="s">
        <v>48</v>
      </c>
      <c r="C7" s="159"/>
      <c r="D7" s="159"/>
      <c r="E7" s="159"/>
      <c r="F7" s="159"/>
      <c r="G7" s="154" t="s">
        <v>50</v>
      </c>
      <c r="H7" s="154"/>
      <c r="I7" s="153" t="s">
        <v>49</v>
      </c>
      <c r="J7" s="153"/>
      <c r="K7" s="155"/>
      <c r="L7" s="155"/>
      <c r="M7" s="155"/>
      <c r="N7" s="155"/>
      <c r="O7" s="155"/>
      <c r="P7" s="155"/>
      <c r="Q7" s="122" t="s">
        <v>41</v>
      </c>
      <c r="S7" s="122" t="s">
        <v>58</v>
      </c>
      <c r="T7" s="160"/>
      <c r="U7" s="160"/>
      <c r="V7" s="160"/>
      <c r="W7" s="157" t="s">
        <v>40</v>
      </c>
      <c r="X7" s="157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5"/>
      <c r="L8" s="155"/>
      <c r="M8" s="155"/>
      <c r="N8" s="155"/>
      <c r="O8" s="155"/>
      <c r="P8" s="155"/>
      <c r="Q8" s="155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5" t="s">
        <v>168</v>
      </c>
      <c r="H9" s="155"/>
      <c r="I9" s="155"/>
      <c r="J9" s="155"/>
      <c r="K9" s="155"/>
      <c r="L9" s="155"/>
      <c r="M9" s="45" t="s">
        <v>54</v>
      </c>
      <c r="N9" s="155" t="s">
        <v>81</v>
      </c>
      <c r="O9" s="155"/>
      <c r="P9" s="155"/>
      <c r="Q9" s="155"/>
      <c r="R9" s="155"/>
      <c r="S9" s="155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30"/>
    </row>
    <row r="12" spans="1:25">
      <c r="B12" s="146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7"/>
      <c r="C13" s="149" t="s">
        <v>21</v>
      </c>
      <c r="D13" s="150"/>
      <c r="E13" s="150"/>
      <c r="F13" s="150"/>
      <c r="G13" s="150"/>
      <c r="H13" s="150"/>
      <c r="I13" s="150"/>
      <c r="J13" s="150"/>
      <c r="K13" s="150"/>
      <c r="L13" s="151"/>
      <c r="M13" s="152" t="s">
        <v>22</v>
      </c>
      <c r="N13" s="152"/>
      <c r="O13" s="152"/>
      <c r="P13" s="152"/>
      <c r="Q13" s="152" t="s">
        <v>23</v>
      </c>
      <c r="R13" s="152"/>
      <c r="S13" s="152"/>
      <c r="T13" s="152"/>
      <c r="U13" s="152" t="s">
        <v>24</v>
      </c>
      <c r="V13" s="152"/>
      <c r="W13" s="152"/>
      <c r="X13" s="152"/>
      <c r="Y13" s="31"/>
    </row>
    <row r="14" spans="1:25">
      <c r="B14" s="148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8" t="s">
        <v>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</row>
    <row r="17" spans="1:25" ht="33.950000000000003" customHeight="1">
      <c r="B17" s="141" t="s">
        <v>38</v>
      </c>
      <c r="C17" s="141"/>
      <c r="D17" s="141"/>
      <c r="E17" s="141"/>
      <c r="F17" s="141"/>
      <c r="G17" s="141" t="s">
        <v>38</v>
      </c>
      <c r="H17" s="141"/>
      <c r="I17" s="141"/>
      <c r="J17" s="141"/>
      <c r="K17" s="141"/>
      <c r="L17" s="141"/>
      <c r="M17" s="141" t="s">
        <v>38</v>
      </c>
      <c r="N17" s="141"/>
      <c r="O17" s="141"/>
      <c r="P17" s="141"/>
      <c r="Q17" s="141"/>
      <c r="R17" s="141"/>
      <c r="S17" s="141" t="s">
        <v>38</v>
      </c>
      <c r="T17" s="141"/>
      <c r="U17" s="141"/>
      <c r="V17" s="141"/>
      <c r="W17" s="141"/>
      <c r="X17" s="141"/>
    </row>
    <row r="18" spans="1:25">
      <c r="B18" s="141" t="s">
        <v>28</v>
      </c>
      <c r="C18" s="141"/>
      <c r="D18" s="141"/>
      <c r="E18" s="141"/>
      <c r="F18" s="141"/>
      <c r="G18" s="141" t="s">
        <v>37</v>
      </c>
      <c r="H18" s="141"/>
      <c r="I18" s="141"/>
      <c r="J18" s="141"/>
      <c r="K18" s="141"/>
      <c r="L18" s="141"/>
      <c r="M18" s="141" t="s">
        <v>39</v>
      </c>
      <c r="N18" s="141"/>
      <c r="O18" s="141"/>
      <c r="P18" s="141"/>
      <c r="Q18" s="141"/>
      <c r="R18" s="141"/>
      <c r="S18" s="141" t="s">
        <v>36</v>
      </c>
      <c r="T18" s="141"/>
      <c r="U18" s="141"/>
      <c r="V18" s="141"/>
      <c r="W18" s="141"/>
      <c r="X18" s="141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20"/>
      <c r="K20" s="156" t="s">
        <v>31</v>
      </c>
      <c r="L20" s="156"/>
      <c r="M20" s="120"/>
      <c r="N20" s="156" t="s">
        <v>32</v>
      </c>
      <c r="O20" s="156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19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1" t="s">
        <v>38</v>
      </c>
      <c r="K22" s="141"/>
      <c r="L22" s="141"/>
      <c r="M22" s="141"/>
      <c r="N22" s="141"/>
      <c r="O22" s="141"/>
      <c r="P22" s="119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20" t="s">
        <v>33</v>
      </c>
      <c r="L23" s="120"/>
      <c r="M23" s="120"/>
      <c r="N23" s="120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1" t="s">
        <v>34</v>
      </c>
      <c r="J24" s="141"/>
      <c r="K24" s="141"/>
      <c r="L24" s="141"/>
      <c r="M24" s="141"/>
      <c r="N24" s="141"/>
      <c r="O24" s="141"/>
      <c r="P24" s="141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AM39"/>
  <sheetViews>
    <sheetView view="pageBreakPreview" zoomScaleNormal="100" zoomScaleSheetLayoutView="100" workbookViewId="0">
      <selection activeCell="R27" sqref="R27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200" t="s">
        <v>57</v>
      </c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S1" s="199"/>
      <c r="T1" s="199"/>
      <c r="U1" s="199"/>
      <c r="V1" s="54" t="s">
        <v>56</v>
      </c>
      <c r="W1" s="199"/>
      <c r="X1" s="199"/>
      <c r="Y1" s="199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0" t="s">
        <v>0</v>
      </c>
      <c r="B3" s="172" t="s">
        <v>1</v>
      </c>
      <c r="C3" s="175" t="s">
        <v>2</v>
      </c>
      <c r="D3" s="176"/>
      <c r="E3" s="177"/>
      <c r="F3" s="184" t="s">
        <v>3</v>
      </c>
      <c r="G3" s="187" t="s">
        <v>4</v>
      </c>
      <c r="H3" s="212" t="s">
        <v>199</v>
      </c>
      <c r="I3" s="190" t="s">
        <v>5</v>
      </c>
      <c r="J3" s="193" t="s">
        <v>6</v>
      </c>
      <c r="K3" s="196" t="s">
        <v>7</v>
      </c>
      <c r="L3" s="210" t="s">
        <v>8</v>
      </c>
      <c r="M3" s="170" t="s">
        <v>0</v>
      </c>
      <c r="N3" s="161" t="s">
        <v>9</v>
      </c>
      <c r="O3" s="162"/>
      <c r="P3" s="162"/>
      <c r="Q3" s="162"/>
      <c r="R3" s="162"/>
      <c r="S3" s="162"/>
      <c r="T3" s="162"/>
      <c r="U3" s="162"/>
      <c r="V3" s="162"/>
      <c r="W3" s="163"/>
      <c r="X3" s="161" t="s">
        <v>10</v>
      </c>
      <c r="Y3" s="162"/>
      <c r="Z3" s="162"/>
      <c r="AA3" s="162"/>
      <c r="AB3" s="162"/>
      <c r="AC3" s="162"/>
      <c r="AD3" s="163"/>
      <c r="AE3" s="161" t="s">
        <v>11</v>
      </c>
      <c r="AF3" s="162"/>
      <c r="AG3" s="162"/>
      <c r="AH3" s="162"/>
      <c r="AI3" s="162"/>
      <c r="AJ3" s="162"/>
      <c r="AK3" s="163"/>
      <c r="AL3" s="170" t="s">
        <v>0</v>
      </c>
      <c r="AM3" s="201" t="s">
        <v>12</v>
      </c>
    </row>
    <row r="4" spans="1:39" ht="18.75" customHeight="1">
      <c r="A4" s="171"/>
      <c r="B4" s="173"/>
      <c r="C4" s="178"/>
      <c r="D4" s="179"/>
      <c r="E4" s="180"/>
      <c r="F4" s="185"/>
      <c r="G4" s="188"/>
      <c r="H4" s="213"/>
      <c r="I4" s="191"/>
      <c r="J4" s="194"/>
      <c r="K4" s="197"/>
      <c r="L4" s="211"/>
      <c r="M4" s="171"/>
      <c r="N4" s="164"/>
      <c r="O4" s="165"/>
      <c r="P4" s="165"/>
      <c r="Q4" s="165"/>
      <c r="R4" s="165"/>
      <c r="S4" s="165"/>
      <c r="T4" s="165"/>
      <c r="U4" s="165"/>
      <c r="V4" s="165"/>
      <c r="W4" s="166"/>
      <c r="X4" s="164"/>
      <c r="Y4" s="165"/>
      <c r="Z4" s="165"/>
      <c r="AA4" s="165"/>
      <c r="AB4" s="165"/>
      <c r="AC4" s="165"/>
      <c r="AD4" s="166"/>
      <c r="AE4" s="164"/>
      <c r="AF4" s="165"/>
      <c r="AG4" s="165"/>
      <c r="AH4" s="165"/>
      <c r="AI4" s="165"/>
      <c r="AJ4" s="165"/>
      <c r="AK4" s="166"/>
      <c r="AL4" s="171"/>
      <c r="AM4" s="202"/>
    </row>
    <row r="5" spans="1:39">
      <c r="A5" s="171"/>
      <c r="B5" s="173"/>
      <c r="C5" s="178"/>
      <c r="D5" s="179"/>
      <c r="E5" s="180"/>
      <c r="F5" s="185"/>
      <c r="G5" s="188"/>
      <c r="H5" s="213"/>
      <c r="I5" s="191"/>
      <c r="J5" s="194"/>
      <c r="K5" s="197"/>
      <c r="L5" s="211"/>
      <c r="M5" s="171"/>
      <c r="N5" s="164"/>
      <c r="O5" s="165"/>
      <c r="P5" s="165"/>
      <c r="Q5" s="165"/>
      <c r="R5" s="165"/>
      <c r="S5" s="165"/>
      <c r="T5" s="165"/>
      <c r="U5" s="165"/>
      <c r="V5" s="165"/>
      <c r="W5" s="166"/>
      <c r="X5" s="164"/>
      <c r="Y5" s="165"/>
      <c r="Z5" s="165"/>
      <c r="AA5" s="165"/>
      <c r="AB5" s="165"/>
      <c r="AC5" s="165"/>
      <c r="AD5" s="166"/>
      <c r="AE5" s="164"/>
      <c r="AF5" s="165"/>
      <c r="AG5" s="165"/>
      <c r="AH5" s="165"/>
      <c r="AI5" s="165"/>
      <c r="AJ5" s="165"/>
      <c r="AK5" s="166"/>
      <c r="AL5" s="171"/>
      <c r="AM5" s="202"/>
    </row>
    <row r="6" spans="1:39" ht="20.25" customHeight="1" thickBot="1">
      <c r="A6" s="171"/>
      <c r="B6" s="173"/>
      <c r="C6" s="178"/>
      <c r="D6" s="179"/>
      <c r="E6" s="180"/>
      <c r="F6" s="185"/>
      <c r="G6" s="188"/>
      <c r="H6" s="213"/>
      <c r="I6" s="191"/>
      <c r="J6" s="194"/>
      <c r="K6" s="197"/>
      <c r="L6" s="211"/>
      <c r="M6" s="171"/>
      <c r="N6" s="167"/>
      <c r="O6" s="168"/>
      <c r="P6" s="168"/>
      <c r="Q6" s="168"/>
      <c r="R6" s="168"/>
      <c r="S6" s="168"/>
      <c r="T6" s="168"/>
      <c r="U6" s="168"/>
      <c r="V6" s="168"/>
      <c r="W6" s="169"/>
      <c r="X6" s="167"/>
      <c r="Y6" s="168"/>
      <c r="Z6" s="168"/>
      <c r="AA6" s="168"/>
      <c r="AB6" s="168"/>
      <c r="AC6" s="168"/>
      <c r="AD6" s="169"/>
      <c r="AE6" s="164"/>
      <c r="AF6" s="165"/>
      <c r="AG6" s="165"/>
      <c r="AH6" s="165"/>
      <c r="AI6" s="165"/>
      <c r="AJ6" s="165"/>
      <c r="AK6" s="166"/>
      <c r="AL6" s="171"/>
      <c r="AM6" s="202"/>
    </row>
    <row r="7" spans="1:39" ht="24.75" thickBot="1">
      <c r="A7" s="171"/>
      <c r="B7" s="173"/>
      <c r="C7" s="178"/>
      <c r="D7" s="179"/>
      <c r="E7" s="180"/>
      <c r="F7" s="185"/>
      <c r="G7" s="188"/>
      <c r="H7" s="213"/>
      <c r="I7" s="191"/>
      <c r="J7" s="194"/>
      <c r="K7" s="197"/>
      <c r="L7" s="211"/>
      <c r="M7" s="171"/>
      <c r="N7" s="181" t="s">
        <v>13</v>
      </c>
      <c r="O7" s="182"/>
      <c r="P7" s="182"/>
      <c r="Q7" s="182"/>
      <c r="R7" s="182"/>
      <c r="S7" s="182"/>
      <c r="T7" s="182"/>
      <c r="U7" s="183"/>
      <c r="V7" s="204" t="s">
        <v>7</v>
      </c>
      <c r="W7" s="206" t="s">
        <v>14</v>
      </c>
      <c r="X7" s="207" t="s">
        <v>13</v>
      </c>
      <c r="Y7" s="208"/>
      <c r="Z7" s="208"/>
      <c r="AA7" s="208"/>
      <c r="AB7" s="209"/>
      <c r="AC7" s="204" t="s">
        <v>7</v>
      </c>
      <c r="AD7" s="204" t="s">
        <v>14</v>
      </c>
      <c r="AE7" s="207" t="s">
        <v>13</v>
      </c>
      <c r="AF7" s="208"/>
      <c r="AG7" s="208"/>
      <c r="AH7" s="208"/>
      <c r="AI7" s="209"/>
      <c r="AJ7" s="204" t="s">
        <v>7</v>
      </c>
      <c r="AK7" s="204" t="s">
        <v>14</v>
      </c>
      <c r="AL7" s="171"/>
      <c r="AM7" s="202"/>
    </row>
    <row r="8" spans="1:39" ht="24.75" thickBot="1">
      <c r="A8" s="171"/>
      <c r="B8" s="173"/>
      <c r="C8" s="178"/>
      <c r="D8" s="179"/>
      <c r="E8" s="180"/>
      <c r="F8" s="186"/>
      <c r="G8" s="189"/>
      <c r="H8" s="214"/>
      <c r="I8" s="192"/>
      <c r="J8" s="195"/>
      <c r="K8" s="198"/>
      <c r="L8" s="211"/>
      <c r="M8" s="171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205"/>
      <c r="W8" s="20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205"/>
      <c r="AD8" s="20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205"/>
      <c r="AK8" s="206"/>
      <c r="AL8" s="171"/>
      <c r="AM8" s="202"/>
    </row>
    <row r="9" spans="1:39" ht="24.75" thickBot="1">
      <c r="A9" s="171"/>
      <c r="B9" s="174"/>
      <c r="C9" s="181"/>
      <c r="D9" s="182"/>
      <c r="E9" s="183"/>
      <c r="F9" s="6"/>
      <c r="G9" s="7"/>
      <c r="H9" s="8"/>
      <c r="I9" s="9"/>
      <c r="J9" s="8"/>
      <c r="K9" s="10">
        <v>100</v>
      </c>
      <c r="L9" s="11"/>
      <c r="M9" s="171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23">
        <v>24</v>
      </c>
      <c r="W9" s="20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20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205"/>
      <c r="AL9" s="171"/>
      <c r="AM9" s="203"/>
    </row>
    <row r="10" spans="1:39" ht="21" customHeight="1">
      <c r="A10" s="18">
        <v>1</v>
      </c>
      <c r="B10" s="215">
        <v>15200</v>
      </c>
      <c r="C10" s="110" t="s">
        <v>59</v>
      </c>
      <c r="D10" s="66" t="s">
        <v>169</v>
      </c>
      <c r="E10" s="67" t="s">
        <v>170</v>
      </c>
      <c r="F10" s="71"/>
      <c r="G10" s="72"/>
      <c r="H10" s="73"/>
      <c r="I10" s="74"/>
      <c r="J10" s="73"/>
      <c r="K10" s="129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30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31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31">
        <f>SUM(AE10:AI10)</f>
        <v>0</v>
      </c>
      <c r="AK10" s="79">
        <f>IF(AJ10&gt;=13,3,IF(AJ10&gt;=8,2,IF(AJ10&gt;=4,1,IF(AJ10&gt;=0,0))))</f>
        <v>0</v>
      </c>
      <c r="AL10" s="130">
        <v>1</v>
      </c>
      <c r="AM10" s="77"/>
    </row>
    <row r="11" spans="1:39" ht="21" customHeight="1">
      <c r="A11" s="19">
        <v>2</v>
      </c>
      <c r="B11" s="59">
        <v>15207</v>
      </c>
      <c r="C11" s="111" t="s">
        <v>59</v>
      </c>
      <c r="D11" s="60" t="s">
        <v>171</v>
      </c>
      <c r="E11" s="61" t="s">
        <v>172</v>
      </c>
      <c r="F11" s="80"/>
      <c r="G11" s="81"/>
      <c r="H11" s="82"/>
      <c r="I11" s="83"/>
      <c r="J11" s="82"/>
      <c r="K11" s="132">
        <f>SUM(F11:J11)</f>
        <v>0</v>
      </c>
      <c r="L11" s="85">
        <f t="shared" ref="L11:L19" si="0">IF(K11&gt;=80,4,IF(K11&gt;=75,3.5,IF(K11&gt;=70,3,IF(K11&gt;=65,2.5,IF(K11&gt;=60,2,IF(K11&gt;=55,1.5,IF(K11&gt;=50,1,IF(K11&lt;50,0))))))))</f>
        <v>0</v>
      </c>
      <c r="M11" s="133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19" si="1">IF(V11&gt;=20,3,IF(V11&gt;=13,2,IF(V11&gt;=7,1,IF(V11&gt;=0,0))))</f>
        <v>0</v>
      </c>
      <c r="X11" s="117"/>
      <c r="Y11" s="81"/>
      <c r="Z11" s="81"/>
      <c r="AA11" s="81"/>
      <c r="AB11" s="87"/>
      <c r="AC11" s="134">
        <f>SUM(X11:AB11)</f>
        <v>0</v>
      </c>
      <c r="AD11" s="88">
        <f t="shared" ref="AD11:AD19" si="2">IF(AC11&gt;=13,3,IF(AC11&gt;=8,2,IF(AC11&gt;=4,1,IF(AC11&gt;=0,0))))</f>
        <v>0</v>
      </c>
      <c r="AE11" s="117"/>
      <c r="AF11" s="81"/>
      <c r="AG11" s="81"/>
      <c r="AH11" s="81"/>
      <c r="AI11" s="87"/>
      <c r="AJ11" s="134">
        <f>SUM(AE11:AI11)</f>
        <v>0</v>
      </c>
      <c r="AK11" s="88">
        <f t="shared" ref="AK11:AK19" si="3">IF(AJ11&gt;=13,3,IF(AJ11&gt;=8,2,IF(AJ11&gt;=4,1,IF(AJ11&gt;=0,0))))</f>
        <v>0</v>
      </c>
      <c r="AL11" s="133">
        <v>2</v>
      </c>
      <c r="AM11" s="86"/>
    </row>
    <row r="12" spans="1:39" ht="21" customHeight="1">
      <c r="A12" s="19">
        <v>3</v>
      </c>
      <c r="B12" s="59">
        <v>15219</v>
      </c>
      <c r="C12" s="111" t="s">
        <v>59</v>
      </c>
      <c r="D12" s="60" t="s">
        <v>173</v>
      </c>
      <c r="E12" s="61" t="s">
        <v>174</v>
      </c>
      <c r="F12" s="80"/>
      <c r="G12" s="81"/>
      <c r="H12" s="82"/>
      <c r="I12" s="83"/>
      <c r="J12" s="82"/>
      <c r="K12" s="132">
        <f>SUM(F12:J12)</f>
        <v>0</v>
      </c>
      <c r="L12" s="85">
        <f t="shared" si="0"/>
        <v>0</v>
      </c>
      <c r="M12" s="133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34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34">
        <f t="shared" ref="AJ12:AJ13" si="4">SUM(AE12:AI12)</f>
        <v>0</v>
      </c>
      <c r="AK12" s="88">
        <f t="shared" si="3"/>
        <v>0</v>
      </c>
      <c r="AL12" s="133">
        <v>3</v>
      </c>
      <c r="AM12" s="86"/>
    </row>
    <row r="13" spans="1:39" ht="21" customHeight="1">
      <c r="A13" s="19">
        <v>4</v>
      </c>
      <c r="B13" s="59">
        <v>15225</v>
      </c>
      <c r="C13" s="111" t="s">
        <v>59</v>
      </c>
      <c r="D13" s="60" t="s">
        <v>175</v>
      </c>
      <c r="E13" s="61" t="s">
        <v>176</v>
      </c>
      <c r="F13" s="80"/>
      <c r="G13" s="81"/>
      <c r="H13" s="82"/>
      <c r="I13" s="83"/>
      <c r="J13" s="82"/>
      <c r="K13" s="132">
        <f>SUM(F13:J13)</f>
        <v>0</v>
      </c>
      <c r="L13" s="85">
        <f t="shared" si="0"/>
        <v>0</v>
      </c>
      <c r="M13" s="133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34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34">
        <f t="shared" si="4"/>
        <v>0</v>
      </c>
      <c r="AK13" s="88">
        <f t="shared" si="3"/>
        <v>0</v>
      </c>
      <c r="AL13" s="133">
        <v>4</v>
      </c>
      <c r="AM13" s="86"/>
    </row>
    <row r="14" spans="1:39" ht="21" customHeight="1" thickBot="1">
      <c r="A14" s="20">
        <v>5</v>
      </c>
      <c r="B14" s="62">
        <v>15226</v>
      </c>
      <c r="C14" s="112" t="s">
        <v>59</v>
      </c>
      <c r="D14" s="63" t="s">
        <v>177</v>
      </c>
      <c r="E14" s="64" t="s">
        <v>178</v>
      </c>
      <c r="F14" s="89"/>
      <c r="G14" s="90"/>
      <c r="H14" s="91"/>
      <c r="I14" s="92"/>
      <c r="J14" s="91"/>
      <c r="K14" s="135">
        <f>SUM(F14:J14)</f>
        <v>0</v>
      </c>
      <c r="L14" s="99">
        <f t="shared" si="0"/>
        <v>0</v>
      </c>
      <c r="M14" s="136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7"/>
      <c r="Y14" s="95"/>
      <c r="Z14" s="95"/>
      <c r="AA14" s="95"/>
      <c r="AB14" s="97"/>
      <c r="AC14" s="138">
        <f>SUM(X14:AB14)</f>
        <v>0</v>
      </c>
      <c r="AD14" s="102">
        <f t="shared" si="2"/>
        <v>0</v>
      </c>
      <c r="AE14" s="137"/>
      <c r="AF14" s="95"/>
      <c r="AG14" s="95"/>
      <c r="AH14" s="95"/>
      <c r="AI14" s="97"/>
      <c r="AJ14" s="138">
        <f>SUM(AE14:AI14)</f>
        <v>0</v>
      </c>
      <c r="AK14" s="102">
        <f t="shared" si="3"/>
        <v>0</v>
      </c>
      <c r="AL14" s="136">
        <v>5</v>
      </c>
      <c r="AM14" s="96"/>
    </row>
    <row r="15" spans="1:39" ht="21" customHeight="1">
      <c r="A15" s="18">
        <v>6</v>
      </c>
      <c r="B15" s="65">
        <v>15227</v>
      </c>
      <c r="C15" s="110" t="s">
        <v>59</v>
      </c>
      <c r="D15" s="66" t="s">
        <v>179</v>
      </c>
      <c r="E15" s="67" t="s">
        <v>180</v>
      </c>
      <c r="F15" s="71"/>
      <c r="G15" s="72"/>
      <c r="H15" s="73"/>
      <c r="I15" s="74"/>
      <c r="J15" s="73"/>
      <c r="K15" s="75">
        <f t="shared" ref="K15:K18" si="5">SUM(F15:J15)</f>
        <v>0</v>
      </c>
      <c r="L15" s="76">
        <f t="shared" si="0"/>
        <v>0</v>
      </c>
      <c r="M15" s="113">
        <v>6</v>
      </c>
      <c r="N15" s="139"/>
      <c r="O15" s="140"/>
      <c r="P15" s="140"/>
      <c r="Q15" s="140"/>
      <c r="R15" s="140"/>
      <c r="S15" s="140"/>
      <c r="T15" s="140"/>
      <c r="U15" s="140"/>
      <c r="V15" s="140">
        <f t="shared" ref="V15:V19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19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19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15769</v>
      </c>
      <c r="C16" s="111" t="s">
        <v>59</v>
      </c>
      <c r="D16" s="60" t="s">
        <v>181</v>
      </c>
      <c r="E16" s="61" t="s">
        <v>182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15770</v>
      </c>
      <c r="C17" s="111" t="s">
        <v>59</v>
      </c>
      <c r="D17" s="60" t="s">
        <v>183</v>
      </c>
      <c r="E17" s="61" t="s">
        <v>184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15782</v>
      </c>
      <c r="C18" s="111" t="s">
        <v>59</v>
      </c>
      <c r="D18" s="60" t="s">
        <v>185</v>
      </c>
      <c r="E18" s="61" t="s">
        <v>186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15883</v>
      </c>
      <c r="C19" s="112" t="s">
        <v>59</v>
      </c>
      <c r="D19" s="63" t="s">
        <v>187</v>
      </c>
      <c r="E19" s="64" t="s">
        <v>188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/>
      <c r="C20" s="110"/>
      <c r="D20" s="66"/>
      <c r="E20" s="67"/>
      <c r="F20" s="71"/>
      <c r="G20" s="72"/>
      <c r="H20" s="73"/>
      <c r="I20" s="74"/>
      <c r="J20" s="73"/>
      <c r="K20" s="75"/>
      <c r="L20" s="76"/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/>
      <c r="W20" s="77"/>
      <c r="X20" s="71"/>
      <c r="Y20" s="72"/>
      <c r="Z20" s="72"/>
      <c r="AA20" s="72"/>
      <c r="AB20" s="78"/>
      <c r="AC20" s="79"/>
      <c r="AD20" s="79"/>
      <c r="AE20" s="71"/>
      <c r="AF20" s="72"/>
      <c r="AG20" s="72"/>
      <c r="AH20" s="72"/>
      <c r="AI20" s="78"/>
      <c r="AJ20" s="79"/>
      <c r="AK20" s="79"/>
      <c r="AL20" s="18">
        <v>11</v>
      </c>
      <c r="AM20" s="77"/>
    </row>
    <row r="21" spans="1:39" ht="21" customHeight="1">
      <c r="A21" s="19">
        <v>12</v>
      </c>
      <c r="B21" s="68"/>
      <c r="C21" s="111"/>
      <c r="D21" s="60"/>
      <c r="E21" s="61"/>
      <c r="F21" s="80"/>
      <c r="G21" s="81"/>
      <c r="H21" s="82"/>
      <c r="I21" s="83"/>
      <c r="J21" s="82"/>
      <c r="K21" s="84"/>
      <c r="L21" s="85"/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/>
      <c r="W21" s="86"/>
      <c r="X21" s="80"/>
      <c r="Y21" s="81"/>
      <c r="Z21" s="81"/>
      <c r="AA21" s="81"/>
      <c r="AB21" s="87"/>
      <c r="AC21" s="88"/>
      <c r="AD21" s="88"/>
      <c r="AE21" s="80"/>
      <c r="AF21" s="81"/>
      <c r="AG21" s="81"/>
      <c r="AH21" s="81"/>
      <c r="AI21" s="87"/>
      <c r="AJ21" s="88"/>
      <c r="AK21" s="88"/>
      <c r="AL21" s="19">
        <v>12</v>
      </c>
      <c r="AM21" s="86"/>
    </row>
    <row r="22" spans="1:39" ht="21" customHeight="1">
      <c r="A22" s="19">
        <v>13</v>
      </c>
      <c r="B22" s="68"/>
      <c r="C22" s="111"/>
      <c r="D22" s="60"/>
      <c r="E22" s="61"/>
      <c r="F22" s="80"/>
      <c r="G22" s="81"/>
      <c r="H22" s="82"/>
      <c r="I22" s="83"/>
      <c r="J22" s="82"/>
      <c r="K22" s="84"/>
      <c r="L22" s="85"/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/>
      <c r="W22" s="86"/>
      <c r="X22" s="80"/>
      <c r="Y22" s="81"/>
      <c r="Z22" s="81"/>
      <c r="AA22" s="81"/>
      <c r="AB22" s="87"/>
      <c r="AC22" s="88"/>
      <c r="AD22" s="88"/>
      <c r="AE22" s="80"/>
      <c r="AF22" s="81"/>
      <c r="AG22" s="81"/>
      <c r="AH22" s="81"/>
      <c r="AI22" s="87"/>
      <c r="AJ22" s="88"/>
      <c r="AK22" s="88"/>
      <c r="AL22" s="19">
        <v>13</v>
      </c>
      <c r="AM22" s="86"/>
    </row>
    <row r="23" spans="1:39" ht="21" customHeight="1">
      <c r="A23" s="19">
        <v>14</v>
      </c>
      <c r="B23" s="68"/>
      <c r="C23" s="111"/>
      <c r="D23" s="60"/>
      <c r="E23" s="61"/>
      <c r="F23" s="80"/>
      <c r="G23" s="81"/>
      <c r="H23" s="82"/>
      <c r="I23" s="83"/>
      <c r="J23" s="82"/>
      <c r="K23" s="84"/>
      <c r="L23" s="85"/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/>
      <c r="W23" s="86"/>
      <c r="X23" s="80"/>
      <c r="Y23" s="81"/>
      <c r="Z23" s="81"/>
      <c r="AA23" s="81"/>
      <c r="AB23" s="87"/>
      <c r="AC23" s="88"/>
      <c r="AD23" s="88"/>
      <c r="AE23" s="80"/>
      <c r="AF23" s="81"/>
      <c r="AG23" s="81"/>
      <c r="AH23" s="81"/>
      <c r="AI23" s="87"/>
      <c r="AJ23" s="88"/>
      <c r="AK23" s="88"/>
      <c r="AL23" s="19">
        <v>14</v>
      </c>
      <c r="AM23" s="86"/>
    </row>
    <row r="24" spans="1:39" ht="21" customHeight="1" thickBot="1">
      <c r="A24" s="21">
        <v>15</v>
      </c>
      <c r="B24" s="70"/>
      <c r="C24" s="112"/>
      <c r="D24" s="63"/>
      <c r="E24" s="64"/>
      <c r="F24" s="89"/>
      <c r="G24" s="90"/>
      <c r="H24" s="91"/>
      <c r="I24" s="92"/>
      <c r="J24" s="91"/>
      <c r="K24" s="93"/>
      <c r="L24" s="99"/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/>
      <c r="W24" s="100"/>
      <c r="X24" s="94"/>
      <c r="Y24" s="95"/>
      <c r="Z24" s="95"/>
      <c r="AA24" s="95"/>
      <c r="AB24" s="97"/>
      <c r="AC24" s="98"/>
      <c r="AD24" s="102"/>
      <c r="AE24" s="94"/>
      <c r="AF24" s="95"/>
      <c r="AG24" s="95"/>
      <c r="AH24" s="95"/>
      <c r="AI24" s="97"/>
      <c r="AJ24" s="98"/>
      <c r="AK24" s="102"/>
      <c r="AL24" s="21">
        <v>15</v>
      </c>
      <c r="AM24" s="96"/>
    </row>
    <row r="25" spans="1:39" ht="21" customHeight="1">
      <c r="A25" s="18">
        <v>16</v>
      </c>
      <c r="B25" s="65"/>
      <c r="C25" s="110"/>
      <c r="D25" s="66"/>
      <c r="E25" s="67"/>
      <c r="F25" s="71"/>
      <c r="G25" s="72"/>
      <c r="H25" s="73"/>
      <c r="I25" s="74"/>
      <c r="J25" s="73"/>
      <c r="K25" s="75"/>
      <c r="L25" s="76"/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/>
      <c r="W25" s="77"/>
      <c r="X25" s="71"/>
      <c r="Y25" s="72"/>
      <c r="Z25" s="72"/>
      <c r="AA25" s="72"/>
      <c r="AB25" s="78"/>
      <c r="AC25" s="79"/>
      <c r="AD25" s="79"/>
      <c r="AE25" s="71"/>
      <c r="AF25" s="72"/>
      <c r="AG25" s="72"/>
      <c r="AH25" s="72"/>
      <c r="AI25" s="78"/>
      <c r="AJ25" s="79"/>
      <c r="AK25" s="79"/>
      <c r="AL25" s="18">
        <v>16</v>
      </c>
      <c r="AM25" s="77"/>
    </row>
    <row r="26" spans="1:39" ht="21" customHeight="1">
      <c r="A26" s="19">
        <v>17</v>
      </c>
      <c r="B26" s="68"/>
      <c r="C26" s="111"/>
      <c r="D26" s="60"/>
      <c r="E26" s="61"/>
      <c r="F26" s="80"/>
      <c r="G26" s="81"/>
      <c r="H26" s="82"/>
      <c r="I26" s="83"/>
      <c r="J26" s="82"/>
      <c r="K26" s="84"/>
      <c r="L26" s="85"/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/>
      <c r="W26" s="86"/>
      <c r="X26" s="80"/>
      <c r="Y26" s="81"/>
      <c r="Z26" s="81"/>
      <c r="AA26" s="81"/>
      <c r="AB26" s="87"/>
      <c r="AC26" s="88"/>
      <c r="AD26" s="88"/>
      <c r="AE26" s="80"/>
      <c r="AF26" s="81"/>
      <c r="AG26" s="81"/>
      <c r="AH26" s="81"/>
      <c r="AI26" s="87"/>
      <c r="AJ26" s="88"/>
      <c r="AK26" s="88"/>
      <c r="AL26" s="19">
        <v>17</v>
      </c>
      <c r="AM26" s="86"/>
    </row>
    <row r="27" spans="1:39" ht="21" customHeight="1">
      <c r="A27" s="19">
        <v>18</v>
      </c>
      <c r="B27" s="68"/>
      <c r="C27" s="111"/>
      <c r="D27" s="60"/>
      <c r="E27" s="61"/>
      <c r="F27" s="80"/>
      <c r="G27" s="81"/>
      <c r="H27" s="82"/>
      <c r="I27" s="83"/>
      <c r="J27" s="82"/>
      <c r="K27" s="84"/>
      <c r="L27" s="85"/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/>
      <c r="W27" s="86"/>
      <c r="X27" s="80"/>
      <c r="Y27" s="81"/>
      <c r="Z27" s="81"/>
      <c r="AA27" s="81"/>
      <c r="AB27" s="87"/>
      <c r="AC27" s="88"/>
      <c r="AD27" s="88"/>
      <c r="AE27" s="80"/>
      <c r="AF27" s="81"/>
      <c r="AG27" s="81"/>
      <c r="AH27" s="81"/>
      <c r="AI27" s="87"/>
      <c r="AJ27" s="88"/>
      <c r="AK27" s="88"/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6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Y25"/>
  <sheetViews>
    <sheetView view="pageBreakPreview" zoomScaleNormal="100" zoomScaleSheetLayoutView="100" workbookViewId="0">
      <selection activeCell="N10" sqref="N10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2" t="s">
        <v>16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</row>
    <row r="3" spans="1:25" ht="36">
      <c r="A3" s="142" t="s">
        <v>17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</row>
    <row r="4" spans="1:25" ht="36">
      <c r="A4" s="142" t="s">
        <v>18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</row>
    <row r="5" spans="1:25" s="25" customFormat="1" ht="33.950000000000003" customHeight="1">
      <c r="B5" s="153" t="s">
        <v>42</v>
      </c>
      <c r="C5" s="153"/>
      <c r="D5" s="125">
        <v>6</v>
      </c>
      <c r="E5" s="41" t="s">
        <v>43</v>
      </c>
      <c r="F5" s="125">
        <v>5</v>
      </c>
      <c r="G5" s="26"/>
      <c r="H5" s="26"/>
      <c r="I5" s="153" t="s">
        <v>45</v>
      </c>
      <c r="J5" s="153"/>
      <c r="K5" s="155">
        <v>1</v>
      </c>
      <c r="L5" s="155"/>
      <c r="M5" s="155"/>
      <c r="N5" s="155"/>
      <c r="O5" s="155"/>
      <c r="P5" s="155"/>
      <c r="Q5" s="26"/>
      <c r="R5" s="153" t="s">
        <v>46</v>
      </c>
      <c r="S5" s="153"/>
      <c r="T5" s="155">
        <v>2564</v>
      </c>
      <c r="U5" s="155"/>
      <c r="V5" s="155"/>
      <c r="W5" s="155"/>
      <c r="X5" s="155"/>
      <c r="Y5" s="26"/>
    </row>
    <row r="6" spans="1:25" s="25" customFormat="1" ht="33.950000000000003" customHeight="1">
      <c r="B6" s="26" t="s">
        <v>44</v>
      </c>
      <c r="C6" s="155"/>
      <c r="D6" s="155"/>
      <c r="E6" s="155"/>
      <c r="F6" s="155"/>
      <c r="G6" s="155"/>
      <c r="H6" s="26"/>
      <c r="I6" s="153" t="s">
        <v>47</v>
      </c>
      <c r="J6" s="153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26"/>
    </row>
    <row r="7" spans="1:25" s="25" customFormat="1" ht="33.950000000000003" customHeight="1">
      <c r="B7" s="26" t="s">
        <v>48</v>
      </c>
      <c r="C7" s="159"/>
      <c r="D7" s="159"/>
      <c r="E7" s="159"/>
      <c r="F7" s="159"/>
      <c r="G7" s="154" t="s">
        <v>50</v>
      </c>
      <c r="H7" s="154"/>
      <c r="I7" s="153" t="s">
        <v>49</v>
      </c>
      <c r="J7" s="153"/>
      <c r="K7" s="155"/>
      <c r="L7" s="155"/>
      <c r="M7" s="155"/>
      <c r="N7" s="155"/>
      <c r="O7" s="155"/>
      <c r="P7" s="155"/>
      <c r="Q7" s="124" t="s">
        <v>41</v>
      </c>
      <c r="S7" s="124" t="s">
        <v>58</v>
      </c>
      <c r="T7" s="160"/>
      <c r="U7" s="160"/>
      <c r="V7" s="160"/>
      <c r="W7" s="157" t="s">
        <v>40</v>
      </c>
      <c r="X7" s="157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55"/>
      <c r="L8" s="155"/>
      <c r="M8" s="155"/>
      <c r="N8" s="155"/>
      <c r="O8" s="155"/>
      <c r="P8" s="155"/>
      <c r="Q8" s="155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55" t="s">
        <v>168</v>
      </c>
      <c r="H9" s="155"/>
      <c r="I9" s="155"/>
      <c r="J9" s="155"/>
      <c r="K9" s="155"/>
      <c r="L9" s="155"/>
      <c r="M9" s="45" t="s">
        <v>54</v>
      </c>
      <c r="N9" s="155" t="s">
        <v>81</v>
      </c>
      <c r="O9" s="155"/>
      <c r="P9" s="155"/>
      <c r="Q9" s="155"/>
      <c r="R9" s="155"/>
      <c r="S9" s="155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30"/>
    </row>
    <row r="12" spans="1:25">
      <c r="B12" s="146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7"/>
      <c r="C13" s="149" t="s">
        <v>21</v>
      </c>
      <c r="D13" s="150"/>
      <c r="E13" s="150"/>
      <c r="F13" s="150"/>
      <c r="G13" s="150"/>
      <c r="H13" s="150"/>
      <c r="I13" s="150"/>
      <c r="J13" s="150"/>
      <c r="K13" s="150"/>
      <c r="L13" s="151"/>
      <c r="M13" s="152" t="s">
        <v>22</v>
      </c>
      <c r="N13" s="152"/>
      <c r="O13" s="152"/>
      <c r="P13" s="152"/>
      <c r="Q13" s="152" t="s">
        <v>23</v>
      </c>
      <c r="R13" s="152"/>
      <c r="S13" s="152"/>
      <c r="T13" s="152"/>
      <c r="U13" s="152" t="s">
        <v>24</v>
      </c>
      <c r="V13" s="152"/>
      <c r="W13" s="152"/>
      <c r="X13" s="152"/>
      <c r="Y13" s="31"/>
    </row>
    <row r="14" spans="1:25">
      <c r="B14" s="148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58" t="s">
        <v>27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</row>
    <row r="17" spans="1:25" ht="33.950000000000003" customHeight="1">
      <c r="B17" s="141" t="s">
        <v>38</v>
      </c>
      <c r="C17" s="141"/>
      <c r="D17" s="141"/>
      <c r="E17" s="141"/>
      <c r="F17" s="141"/>
      <c r="G17" s="141" t="s">
        <v>38</v>
      </c>
      <c r="H17" s="141"/>
      <c r="I17" s="141"/>
      <c r="J17" s="141"/>
      <c r="K17" s="141"/>
      <c r="L17" s="141"/>
      <c r="M17" s="141" t="s">
        <v>38</v>
      </c>
      <c r="N17" s="141"/>
      <c r="O17" s="141"/>
      <c r="P17" s="141"/>
      <c r="Q17" s="141"/>
      <c r="R17" s="141"/>
      <c r="S17" s="141" t="s">
        <v>38</v>
      </c>
      <c r="T17" s="141"/>
      <c r="U17" s="141"/>
      <c r="V17" s="141"/>
      <c r="W17" s="141"/>
      <c r="X17" s="141"/>
    </row>
    <row r="18" spans="1:25">
      <c r="B18" s="141" t="s">
        <v>28</v>
      </c>
      <c r="C18" s="141"/>
      <c r="D18" s="141"/>
      <c r="E18" s="141"/>
      <c r="F18" s="141"/>
      <c r="G18" s="141" t="s">
        <v>37</v>
      </c>
      <c r="H18" s="141"/>
      <c r="I18" s="141"/>
      <c r="J18" s="141"/>
      <c r="K18" s="141"/>
      <c r="L18" s="141"/>
      <c r="M18" s="141" t="s">
        <v>39</v>
      </c>
      <c r="N18" s="141"/>
      <c r="O18" s="141"/>
      <c r="P18" s="141"/>
      <c r="Q18" s="141"/>
      <c r="R18" s="141"/>
      <c r="S18" s="141" t="s">
        <v>36</v>
      </c>
      <c r="T18" s="141"/>
      <c r="U18" s="141"/>
      <c r="V18" s="141"/>
      <c r="W18" s="141"/>
      <c r="X18" s="141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27"/>
      <c r="K20" s="156" t="s">
        <v>31</v>
      </c>
      <c r="L20" s="156"/>
      <c r="M20" s="127"/>
      <c r="N20" s="156" t="s">
        <v>32</v>
      </c>
      <c r="O20" s="156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26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1" t="s">
        <v>38</v>
      </c>
      <c r="K22" s="141"/>
      <c r="L22" s="141"/>
      <c r="M22" s="141"/>
      <c r="N22" s="141"/>
      <c r="O22" s="141"/>
      <c r="P22" s="126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27" t="s">
        <v>33</v>
      </c>
      <c r="L23" s="127"/>
      <c r="M23" s="127"/>
      <c r="N23" s="127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1" t="s">
        <v>34</v>
      </c>
      <c r="J24" s="141"/>
      <c r="K24" s="141"/>
      <c r="L24" s="141"/>
      <c r="M24" s="141"/>
      <c r="N24" s="141"/>
      <c r="O24" s="141"/>
      <c r="P24" s="141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ปก 601</vt:lpstr>
      <vt:lpstr>คะแนน 601</vt:lpstr>
      <vt:lpstr>ปก 602</vt:lpstr>
      <vt:lpstr>คะแนน 602</vt:lpstr>
      <vt:lpstr>ปก 603</vt:lpstr>
      <vt:lpstr>คะแนน 603</vt:lpstr>
      <vt:lpstr>ปก 604</vt:lpstr>
      <vt:lpstr>คะแนน 604</vt:lpstr>
      <vt:lpstr>ปก 605</vt:lpstr>
      <vt:lpstr>คะแนน 605</vt:lpstr>
      <vt:lpstr>'ปก 601'!Print_Area</vt:lpstr>
      <vt:lpstr>'ปก 602'!Print_Area</vt:lpstr>
      <vt:lpstr>'ปก 603'!Print_Area</vt:lpstr>
      <vt:lpstr>'ปก 604'!Print_Area</vt:lpstr>
      <vt:lpstr>'ปก 605'!Print_Area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2021-09-13T07:34:41Z</cp:lastPrinted>
  <dcterms:created xsi:type="dcterms:W3CDTF">2021-09-10T04:01:02Z</dcterms:created>
  <dcterms:modified xsi:type="dcterms:W3CDTF">2021-09-13T07:35:56Z</dcterms:modified>
</cp:coreProperties>
</file>