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a6d7d5a1a3c3eac/งาน ธ.บ.ว/งานฝ่ายวิชาการ1/ปพ5.เล่มเล็ก 64/"/>
    </mc:Choice>
  </mc:AlternateContent>
  <xr:revisionPtr revIDLastSave="8" documentId="11_01CB9CB14103C249651309C9E177777DFE10D0E5" xr6:coauthVersionLast="47" xr6:coauthVersionMax="47" xr10:uidLastSave="{0B835AF0-6012-4671-B34D-309F58FEF7D7}"/>
  <bookViews>
    <workbookView xWindow="-120" yWindow="-120" windowWidth="29040" windowHeight="15840" activeTab="7" xr2:uid="{00000000-000D-0000-FFFF-FFFF00000000}"/>
  </bookViews>
  <sheets>
    <sheet name="ปก 401" sheetId="2" r:id="rId1"/>
    <sheet name="คะแนน 401" sheetId="1" r:id="rId2"/>
    <sheet name="ปก 403" sheetId="7" r:id="rId3"/>
    <sheet name="คะแนน 403" sheetId="8" r:id="rId4"/>
    <sheet name="ปก 404" sheetId="10" r:id="rId5"/>
    <sheet name="คะแนน 404" sheetId="11" r:id="rId6"/>
    <sheet name="ปก 405" sheetId="12" r:id="rId7"/>
    <sheet name="คะแนน 405" sheetId="13" r:id="rId8"/>
  </sheets>
  <definedNames>
    <definedName name="_xlnm.Print_Area" localSheetId="0">'ปก 401'!$A$1:$Y$24</definedName>
    <definedName name="_xlnm.Print_Area" localSheetId="2">'ปก 403'!$A$1:$Y$24</definedName>
    <definedName name="_xlnm.Print_Area" localSheetId="4">'ปก 404'!$A$1:$Y$24</definedName>
    <definedName name="_xlnm.Print_Area" localSheetId="6">'ปก 405'!$A$1:$Y$24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2" i="13" l="1"/>
  <c r="AK32" i="13" s="1"/>
  <c r="AC32" i="13"/>
  <c r="AD32" i="13" s="1"/>
  <c r="V32" i="13"/>
  <c r="W32" i="13" s="1"/>
  <c r="K32" i="13"/>
  <c r="L32" i="13" s="1"/>
  <c r="AJ31" i="13"/>
  <c r="AK31" i="13" s="1"/>
  <c r="AC31" i="13"/>
  <c r="AD31" i="13" s="1"/>
  <c r="V31" i="13"/>
  <c r="W31" i="13" s="1"/>
  <c r="K31" i="13"/>
  <c r="L31" i="13" s="1"/>
  <c r="AJ30" i="13"/>
  <c r="AK30" i="13" s="1"/>
  <c r="AC30" i="13"/>
  <c r="AD30" i="13" s="1"/>
  <c r="V30" i="13"/>
  <c r="W30" i="13" s="1"/>
  <c r="K30" i="13"/>
  <c r="L30" i="13" s="1"/>
  <c r="AJ29" i="13"/>
  <c r="AK29" i="13" s="1"/>
  <c r="AC29" i="13"/>
  <c r="AD29" i="13" s="1"/>
  <c r="V29" i="13"/>
  <c r="W29" i="13" s="1"/>
  <c r="K29" i="13"/>
  <c r="L29" i="13" s="1"/>
  <c r="AJ28" i="13"/>
  <c r="AK28" i="13" s="1"/>
  <c r="AC28" i="13"/>
  <c r="AD28" i="13" s="1"/>
  <c r="V28" i="13"/>
  <c r="W28" i="13" s="1"/>
  <c r="K28" i="13"/>
  <c r="L28" i="13" s="1"/>
  <c r="AJ27" i="13"/>
  <c r="AK27" i="13" s="1"/>
  <c r="AC27" i="13"/>
  <c r="AD27" i="13" s="1"/>
  <c r="V27" i="13"/>
  <c r="W27" i="13" s="1"/>
  <c r="K27" i="13"/>
  <c r="L27" i="13" s="1"/>
  <c r="AJ26" i="13"/>
  <c r="AK26" i="13" s="1"/>
  <c r="AC26" i="13"/>
  <c r="AD26" i="13" s="1"/>
  <c r="V26" i="13"/>
  <c r="W26" i="13" s="1"/>
  <c r="K26" i="13"/>
  <c r="L26" i="13" s="1"/>
  <c r="AJ25" i="13"/>
  <c r="AK25" i="13" s="1"/>
  <c r="AC25" i="13"/>
  <c r="AD25" i="13" s="1"/>
  <c r="V25" i="13"/>
  <c r="W25" i="13" s="1"/>
  <c r="K25" i="13"/>
  <c r="L25" i="13" s="1"/>
  <c r="AJ24" i="13"/>
  <c r="AK24" i="13" s="1"/>
  <c r="AC24" i="13"/>
  <c r="AD24" i="13" s="1"/>
  <c r="V24" i="13"/>
  <c r="W24" i="13" s="1"/>
  <c r="K24" i="13"/>
  <c r="L24" i="13" s="1"/>
  <c r="AJ23" i="13"/>
  <c r="AK23" i="13" s="1"/>
  <c r="AC23" i="13"/>
  <c r="AD23" i="13" s="1"/>
  <c r="V23" i="13"/>
  <c r="W23" i="13" s="1"/>
  <c r="K23" i="13"/>
  <c r="L23" i="13" s="1"/>
  <c r="AJ22" i="13"/>
  <c r="AK22" i="13" s="1"/>
  <c r="AC22" i="13"/>
  <c r="AD22" i="13" s="1"/>
  <c r="V22" i="13"/>
  <c r="W22" i="13" s="1"/>
  <c r="K22" i="13"/>
  <c r="L22" i="13" s="1"/>
  <c r="AJ21" i="13"/>
  <c r="AK21" i="13" s="1"/>
  <c r="AC21" i="13"/>
  <c r="AD21" i="13" s="1"/>
  <c r="V21" i="13"/>
  <c r="W21" i="13" s="1"/>
  <c r="K21" i="13"/>
  <c r="L21" i="13" s="1"/>
  <c r="AJ20" i="13"/>
  <c r="AK20" i="13" s="1"/>
  <c r="AC20" i="13"/>
  <c r="AD20" i="13" s="1"/>
  <c r="V20" i="13"/>
  <c r="W20" i="13" s="1"/>
  <c r="K20" i="13"/>
  <c r="L20" i="13" s="1"/>
  <c r="AJ19" i="13"/>
  <c r="AK19" i="13" s="1"/>
  <c r="AC19" i="13"/>
  <c r="AD19" i="13" s="1"/>
  <c r="V19" i="13"/>
  <c r="W19" i="13" s="1"/>
  <c r="K19" i="13"/>
  <c r="L19" i="13" s="1"/>
  <c r="AJ18" i="13"/>
  <c r="AK18" i="13" s="1"/>
  <c r="AC18" i="13"/>
  <c r="AD18" i="13" s="1"/>
  <c r="W18" i="13"/>
  <c r="V18" i="13"/>
  <c r="K18" i="13"/>
  <c r="L18" i="13" s="1"/>
  <c r="AK17" i="13"/>
  <c r="AJ17" i="13"/>
  <c r="AC17" i="13"/>
  <c r="AD17" i="13" s="1"/>
  <c r="W17" i="13"/>
  <c r="V17" i="13"/>
  <c r="K17" i="13"/>
  <c r="L17" i="13" s="1"/>
  <c r="AK16" i="13"/>
  <c r="AJ16" i="13"/>
  <c r="AC16" i="13"/>
  <c r="AD16" i="13" s="1"/>
  <c r="W16" i="13"/>
  <c r="V16" i="13"/>
  <c r="K16" i="13"/>
  <c r="L16" i="13" s="1"/>
  <c r="AK15" i="13"/>
  <c r="AJ15" i="13"/>
  <c r="AC15" i="13"/>
  <c r="AD15" i="13" s="1"/>
  <c r="W15" i="13"/>
  <c r="V15" i="13"/>
  <c r="K15" i="13"/>
  <c r="L15" i="13" s="1"/>
  <c r="AK14" i="13"/>
  <c r="AJ14" i="13"/>
  <c r="AC14" i="13"/>
  <c r="AD14" i="13" s="1"/>
  <c r="W14" i="13"/>
  <c r="V14" i="13"/>
  <c r="K14" i="13"/>
  <c r="L14" i="13" s="1"/>
  <c r="AK13" i="13"/>
  <c r="AJ13" i="13"/>
  <c r="AC13" i="13"/>
  <c r="AD13" i="13" s="1"/>
  <c r="W13" i="13"/>
  <c r="V13" i="13"/>
  <c r="K13" i="13"/>
  <c r="L13" i="13" s="1"/>
  <c r="AK12" i="13"/>
  <c r="AJ12" i="13"/>
  <c r="AC12" i="13"/>
  <c r="AD12" i="13" s="1"/>
  <c r="W12" i="13"/>
  <c r="V12" i="13"/>
  <c r="K12" i="13"/>
  <c r="L12" i="13" s="1"/>
  <c r="AK11" i="13"/>
  <c r="AJ11" i="13"/>
  <c r="AC11" i="13"/>
  <c r="AD11" i="13" s="1"/>
  <c r="W11" i="13"/>
  <c r="V11" i="13"/>
  <c r="K11" i="13"/>
  <c r="L11" i="13" s="1"/>
  <c r="AK10" i="13"/>
  <c r="AJ10" i="13"/>
  <c r="AC10" i="13"/>
  <c r="AD10" i="13" s="1"/>
  <c r="W10" i="13"/>
  <c r="V10" i="13"/>
  <c r="K10" i="13"/>
  <c r="L10" i="13" s="1"/>
  <c r="AK16" i="11"/>
  <c r="AJ16" i="11"/>
  <c r="AC16" i="11"/>
  <c r="AD16" i="11" s="1"/>
  <c r="W16" i="11"/>
  <c r="V16" i="11"/>
  <c r="K16" i="11"/>
  <c r="L16" i="11" s="1"/>
  <c r="AK15" i="11"/>
  <c r="AJ15" i="11"/>
  <c r="AC15" i="11"/>
  <c r="AD15" i="11" s="1"/>
  <c r="W15" i="11"/>
  <c r="V15" i="11"/>
  <c r="K15" i="11"/>
  <c r="L15" i="11" s="1"/>
  <c r="AK14" i="11"/>
  <c r="AJ14" i="11"/>
  <c r="AC14" i="11"/>
  <c r="AD14" i="11" s="1"/>
  <c r="W14" i="11"/>
  <c r="V14" i="11"/>
  <c r="K14" i="11"/>
  <c r="L14" i="11" s="1"/>
  <c r="AK13" i="11"/>
  <c r="AJ13" i="11"/>
  <c r="AC13" i="11"/>
  <c r="AD13" i="11" s="1"/>
  <c r="W13" i="11"/>
  <c r="V13" i="11"/>
  <c r="K13" i="11"/>
  <c r="L13" i="11" s="1"/>
  <c r="AK12" i="11"/>
  <c r="AJ12" i="11"/>
  <c r="AC12" i="11"/>
  <c r="AD12" i="11" s="1"/>
  <c r="W12" i="11"/>
  <c r="V12" i="11"/>
  <c r="K12" i="11"/>
  <c r="L12" i="11" s="1"/>
  <c r="AK11" i="11"/>
  <c r="AJ11" i="11"/>
  <c r="AC11" i="11"/>
  <c r="AD11" i="11" s="1"/>
  <c r="W11" i="11"/>
  <c r="V11" i="11"/>
  <c r="K11" i="11"/>
  <c r="L11" i="11" s="1"/>
  <c r="AK10" i="11"/>
  <c r="AJ10" i="11"/>
  <c r="AC10" i="11"/>
  <c r="AD10" i="11" s="1"/>
  <c r="W10" i="11"/>
  <c r="V10" i="11"/>
  <c r="K10" i="11"/>
  <c r="L10" i="11" s="1"/>
  <c r="AJ20" i="8"/>
  <c r="AK20" i="8" s="1"/>
  <c r="AC20" i="8"/>
  <c r="AD20" i="8" s="1"/>
  <c r="V20" i="8"/>
  <c r="W20" i="8" s="1"/>
  <c r="K20" i="8"/>
  <c r="L20" i="8" s="1"/>
  <c r="AJ19" i="8"/>
  <c r="AK19" i="8" s="1"/>
  <c r="AC19" i="8"/>
  <c r="AD19" i="8" s="1"/>
  <c r="V19" i="8"/>
  <c r="W19" i="8" s="1"/>
  <c r="K19" i="8"/>
  <c r="L19" i="8" s="1"/>
  <c r="AJ18" i="8"/>
  <c r="AK18" i="8" s="1"/>
  <c r="AC18" i="8"/>
  <c r="AD18" i="8" s="1"/>
  <c r="V18" i="8"/>
  <c r="W18" i="8" s="1"/>
  <c r="K18" i="8"/>
  <c r="L18" i="8" s="1"/>
  <c r="AJ17" i="8"/>
  <c r="AK17" i="8" s="1"/>
  <c r="AC17" i="8"/>
  <c r="AD17" i="8" s="1"/>
  <c r="V17" i="8"/>
  <c r="W17" i="8" s="1"/>
  <c r="K17" i="8"/>
  <c r="L17" i="8" s="1"/>
  <c r="AJ16" i="8"/>
  <c r="AK16" i="8" s="1"/>
  <c r="AC16" i="8"/>
  <c r="AD16" i="8" s="1"/>
  <c r="V16" i="8"/>
  <c r="W16" i="8" s="1"/>
  <c r="K16" i="8"/>
  <c r="L16" i="8" s="1"/>
  <c r="AJ15" i="8"/>
  <c r="AK15" i="8" s="1"/>
  <c r="AC15" i="8"/>
  <c r="AD15" i="8" s="1"/>
  <c r="V15" i="8"/>
  <c r="W15" i="8" s="1"/>
  <c r="K15" i="8"/>
  <c r="L15" i="8" s="1"/>
  <c r="AJ14" i="8"/>
  <c r="AK14" i="8" s="1"/>
  <c r="AC14" i="8"/>
  <c r="AD14" i="8" s="1"/>
  <c r="V14" i="8"/>
  <c r="W14" i="8" s="1"/>
  <c r="K14" i="8"/>
  <c r="L14" i="8" s="1"/>
  <c r="AJ13" i="8"/>
  <c r="AK13" i="8" s="1"/>
  <c r="AC13" i="8"/>
  <c r="AD13" i="8" s="1"/>
  <c r="V13" i="8"/>
  <c r="W13" i="8" s="1"/>
  <c r="K13" i="8"/>
  <c r="L13" i="8" s="1"/>
  <c r="AJ12" i="8"/>
  <c r="AK12" i="8" s="1"/>
  <c r="AC12" i="8"/>
  <c r="AD12" i="8" s="1"/>
  <c r="V12" i="8"/>
  <c r="W12" i="8" s="1"/>
  <c r="K12" i="8"/>
  <c r="L12" i="8" s="1"/>
  <c r="AJ11" i="8"/>
  <c r="AK11" i="8" s="1"/>
  <c r="AC11" i="8"/>
  <c r="AD11" i="8" s="1"/>
  <c r="V11" i="8"/>
  <c r="W11" i="8" s="1"/>
  <c r="K11" i="8"/>
  <c r="L11" i="8" s="1"/>
  <c r="AJ10" i="8"/>
  <c r="AK10" i="8" s="1"/>
  <c r="AC10" i="8"/>
  <c r="AD10" i="8" s="1"/>
  <c r="V10" i="8"/>
  <c r="W10" i="8" s="1"/>
  <c r="K10" i="8"/>
  <c r="L10" i="8" s="1"/>
  <c r="AJ29" i="1"/>
  <c r="AK29" i="1" s="1"/>
  <c r="AC29" i="1"/>
  <c r="AD29" i="1" s="1"/>
  <c r="V29" i="1"/>
  <c r="W29" i="1" s="1"/>
  <c r="K29" i="1"/>
  <c r="L29" i="1" s="1"/>
  <c r="AJ28" i="1"/>
  <c r="AK28" i="1" s="1"/>
  <c r="AC28" i="1"/>
  <c r="AD28" i="1" s="1"/>
  <c r="V28" i="1"/>
  <c r="W28" i="1" s="1"/>
  <c r="K28" i="1"/>
  <c r="L28" i="1" s="1"/>
  <c r="AJ27" i="1"/>
  <c r="AK27" i="1" s="1"/>
  <c r="AC27" i="1"/>
  <c r="AD27" i="1" s="1"/>
  <c r="V27" i="1"/>
  <c r="W27" i="1" s="1"/>
  <c r="K27" i="1"/>
  <c r="L27" i="1" s="1"/>
  <c r="AJ26" i="1"/>
  <c r="AK26" i="1" s="1"/>
  <c r="AC26" i="1"/>
  <c r="AD26" i="1" s="1"/>
  <c r="V26" i="1"/>
  <c r="W26" i="1" s="1"/>
  <c r="K26" i="1"/>
  <c r="L26" i="1" s="1"/>
  <c r="AJ25" i="1"/>
  <c r="AK25" i="1" s="1"/>
  <c r="AC25" i="1"/>
  <c r="AD25" i="1" s="1"/>
  <c r="V25" i="1"/>
  <c r="W25" i="1" s="1"/>
  <c r="K25" i="1"/>
  <c r="L25" i="1" s="1"/>
  <c r="AJ24" i="1"/>
  <c r="AK24" i="1" s="1"/>
  <c r="AC24" i="1"/>
  <c r="AD24" i="1" s="1"/>
  <c r="V24" i="1"/>
  <c r="W24" i="1" s="1"/>
  <c r="K24" i="1"/>
  <c r="L24" i="1" s="1"/>
  <c r="AJ23" i="1"/>
  <c r="AK23" i="1" s="1"/>
  <c r="AC23" i="1"/>
  <c r="AD23" i="1" s="1"/>
  <c r="V23" i="1"/>
  <c r="W23" i="1" s="1"/>
  <c r="K23" i="1"/>
  <c r="L23" i="1" s="1"/>
  <c r="AJ22" i="1"/>
  <c r="AK22" i="1" s="1"/>
  <c r="AC22" i="1"/>
  <c r="AD22" i="1" s="1"/>
  <c r="V22" i="1"/>
  <c r="W22" i="1" s="1"/>
  <c r="K22" i="1"/>
  <c r="L22" i="1" s="1"/>
  <c r="AJ21" i="1"/>
  <c r="AK21" i="1" s="1"/>
  <c r="AC21" i="1"/>
  <c r="AD21" i="1" s="1"/>
  <c r="V21" i="1"/>
  <c r="W21" i="1" s="1"/>
  <c r="K21" i="1"/>
  <c r="L21" i="1" s="1"/>
  <c r="AJ20" i="1"/>
  <c r="AK20" i="1" s="1"/>
  <c r="AC20" i="1"/>
  <c r="AD20" i="1" s="1"/>
  <c r="V20" i="1"/>
  <c r="W20" i="1" s="1"/>
  <c r="K20" i="1"/>
  <c r="L20" i="1" s="1"/>
  <c r="AJ19" i="1"/>
  <c r="AK19" i="1" s="1"/>
  <c r="AC19" i="1"/>
  <c r="AD19" i="1" s="1"/>
  <c r="V19" i="1"/>
  <c r="W19" i="1" s="1"/>
  <c r="K19" i="1"/>
  <c r="L19" i="1" s="1"/>
  <c r="AJ18" i="1"/>
  <c r="AK18" i="1" s="1"/>
  <c r="AD18" i="1"/>
  <c r="AC18" i="1"/>
  <c r="V18" i="1"/>
  <c r="W18" i="1" s="1"/>
  <c r="L18" i="1"/>
  <c r="K18" i="1"/>
  <c r="AJ17" i="1"/>
  <c r="AK17" i="1" s="1"/>
  <c r="AD17" i="1"/>
  <c r="AC17" i="1"/>
  <c r="V17" i="1"/>
  <c r="W17" i="1" s="1"/>
  <c r="L17" i="1"/>
  <c r="K17" i="1"/>
  <c r="AJ16" i="1"/>
  <c r="AK16" i="1" s="1"/>
  <c r="AD16" i="1"/>
  <c r="AC16" i="1"/>
  <c r="V16" i="1"/>
  <c r="W16" i="1" s="1"/>
  <c r="L16" i="1"/>
  <c r="K16" i="1"/>
  <c r="AJ15" i="1"/>
  <c r="AK15" i="1" s="1"/>
  <c r="AD15" i="1"/>
  <c r="AC15" i="1"/>
  <c r="V15" i="1"/>
  <c r="W15" i="1" s="1"/>
  <c r="L15" i="1"/>
  <c r="K15" i="1"/>
  <c r="AJ14" i="1"/>
  <c r="AK14" i="1" s="1"/>
  <c r="AD14" i="1"/>
  <c r="AC14" i="1"/>
  <c r="V14" i="1"/>
  <c r="W14" i="1" s="1"/>
  <c r="L14" i="1"/>
  <c r="K14" i="1"/>
  <c r="AJ13" i="1"/>
  <c r="AK13" i="1" s="1"/>
  <c r="AD13" i="1"/>
  <c r="AC13" i="1"/>
  <c r="V13" i="1"/>
  <c r="W13" i="1" s="1"/>
  <c r="L13" i="1"/>
  <c r="K13" i="1"/>
  <c r="AJ12" i="1"/>
  <c r="AK12" i="1" s="1"/>
  <c r="AD12" i="1"/>
  <c r="AC12" i="1"/>
  <c r="V12" i="1"/>
  <c r="W12" i="1" s="1"/>
  <c r="L12" i="1"/>
  <c r="K12" i="1"/>
  <c r="AJ11" i="1"/>
  <c r="AK11" i="1" s="1"/>
  <c r="AD11" i="1"/>
  <c r="AC11" i="1"/>
  <c r="W11" i="1"/>
  <c r="V11" i="1"/>
  <c r="L11" i="1"/>
  <c r="K11" i="1"/>
  <c r="AJ10" i="1"/>
  <c r="AK10" i="1" s="1"/>
  <c r="AD10" i="1"/>
  <c r="AC10" i="1"/>
  <c r="V10" i="1"/>
  <c r="W10" i="1" s="1"/>
  <c r="L10" i="1"/>
  <c r="K10" i="1"/>
</calcChain>
</file>

<file path=xl/sharedStrings.xml><?xml version="1.0" encoding="utf-8"?>
<sst xmlns="http://schemas.openxmlformats.org/spreadsheetml/2006/main" count="482" uniqueCount="188">
  <si>
    <t>เลขที่</t>
  </si>
  <si>
    <t>เลข
ประจำตัว</t>
  </si>
  <si>
    <t>ชื่อ -  นามสกุล</t>
  </si>
  <si>
    <t>คะแนนก่อนกลางภาค</t>
  </si>
  <si>
    <t>คะแนนหลังสอบกลางภาค</t>
  </si>
  <si>
    <t>คะแนนสอบกลางภาค</t>
  </si>
  <si>
    <t>คะแนนสอบปลายภาค</t>
  </si>
  <si>
    <t>รวมคะแนน</t>
  </si>
  <si>
    <t>ระดับผลการเรียน</t>
  </si>
  <si>
    <t>การประเมิน
คุณลักษณะอันพึงประสงค์</t>
  </si>
  <si>
    <t>การประเมิน
การอ่าน คิดวิเคราะห์ และเขียน</t>
  </si>
  <si>
    <t>การประเมิน
สมรรถนะสำคัญของผู้เรียน</t>
  </si>
  <si>
    <t>หมายเหตุ</t>
  </si>
  <si>
    <t>ข้อที่ / คะแนน</t>
  </si>
  <si>
    <t>การประเมินผล</t>
  </si>
  <si>
    <t>ปพ.5</t>
  </si>
  <si>
    <t>โรงเรียนธนบุรีวรเทพีพลารักษ์</t>
  </si>
  <si>
    <t>เขตธนบุรี กรุงเทพมหานคร</t>
  </si>
  <si>
    <t>แบบบันทึกผลการพัฒนาคุณภาพผู้เรียน</t>
  </si>
  <si>
    <t xml:space="preserve">สรุปผลการเรียน </t>
  </si>
  <si>
    <t>จำนวน
นักเรียน
ทั้งหมด</t>
  </si>
  <si>
    <t>ผลการประเมินระดับผลสัมฤทธิ์การเรียนรู้</t>
  </si>
  <si>
    <t>ผลการประเมิน
คุณลักษณะ
อันพึงประสงค์</t>
  </si>
  <si>
    <t>ผลการประเมิน
การอ่าน คิด วิเคราะห์ เขียน</t>
  </si>
  <si>
    <t>ผลการเรียนประเมิน
สมรรถนะสำคัญ
ของผู้เรียน</t>
  </si>
  <si>
    <t>ร</t>
  </si>
  <si>
    <t>มส</t>
  </si>
  <si>
    <t>การอนุมัติผลการเรียน</t>
  </si>
  <si>
    <t>ครูผู้สอน</t>
  </si>
  <si>
    <t>เรียนเสนอเพื่อพิจารณา</t>
  </si>
  <si>
    <t>.</t>
  </si>
  <si>
    <t>อนุบัติ</t>
  </si>
  <si>
    <t>ไม่อนุมัติ</t>
  </si>
  <si>
    <t xml:space="preserve">       ผู้อำนวยการโรงเรียน</t>
  </si>
  <si>
    <t>.............. / .......................... / ..........</t>
  </si>
  <si>
    <t>จำนวนนักเรียนที่ได้</t>
  </si>
  <si>
    <t>รองผู้อำนวยการโรงเรียน</t>
  </si>
  <si>
    <t>หัวหน้ากลุ่มสาระการเรียนรู้</t>
  </si>
  <si>
    <t xml:space="preserve">ลงชื่อ ............................................................... </t>
  </si>
  <si>
    <t>หัวหน้างานวัดผล</t>
  </si>
  <si>
    <t>หน่วยกิต</t>
  </si>
  <si>
    <t>ชั่งโมง</t>
  </si>
  <si>
    <t xml:space="preserve">ชั้นมัธยมศึกษาปีที่ </t>
  </si>
  <si>
    <t>/</t>
  </si>
  <si>
    <t xml:space="preserve">รหัสวิชา </t>
  </si>
  <si>
    <t xml:space="preserve">ภาคเรียนที่ </t>
  </si>
  <si>
    <t xml:space="preserve"> ปีการศึกษา</t>
  </si>
  <si>
    <t xml:space="preserve">รายวิชา </t>
  </si>
  <si>
    <t xml:space="preserve">เวลาเรียน </t>
  </si>
  <si>
    <t>/ สัปดาห์</t>
  </si>
  <si>
    <t xml:space="preserve">ชั่วโมง </t>
  </si>
  <si>
    <t xml:space="preserve">ครูผู้สอน </t>
  </si>
  <si>
    <t>ครูที่ปรึกษา</t>
  </si>
  <si>
    <t>1.</t>
  </si>
  <si>
    <t>2.</t>
  </si>
  <si>
    <t xml:space="preserve">     </t>
  </si>
  <si>
    <t>:</t>
  </si>
  <si>
    <t>บันทึกการประเมินผลการเรียนรู้ อัตราส่วนคะแนน  ระหว่างภาค : ปลายภาค</t>
  </si>
  <si>
    <t>/ ภาค</t>
  </si>
  <si>
    <t>นางสาวสุดากุล  จินตนา</t>
  </si>
  <si>
    <t>-</t>
  </si>
  <si>
    <t>นาย</t>
  </si>
  <si>
    <t>จารุวัฒน์</t>
  </si>
  <si>
    <t>เบ้าเจริญ</t>
  </si>
  <si>
    <t>ชินนะรัตน์</t>
  </si>
  <si>
    <t>กุลสวัสดิ์</t>
  </si>
  <si>
    <t xml:space="preserve">ธนภัทร   </t>
  </si>
  <si>
    <t>แสงกระจ่าง</t>
  </si>
  <si>
    <t>ภูมิพัฒน์</t>
  </si>
  <si>
    <t>แสงฉาน</t>
  </si>
  <si>
    <t>รัฐนันท์</t>
  </si>
  <si>
    <t>สาบกำปัง</t>
  </si>
  <si>
    <t xml:space="preserve">สรวิชญ์   </t>
  </si>
  <si>
    <t>สำราญใจ</t>
  </si>
  <si>
    <t xml:space="preserve">สุเมธี   </t>
  </si>
  <si>
    <t>โกนสันเทียะ</t>
  </si>
  <si>
    <t>อรรธพล</t>
  </si>
  <si>
    <t>อัครเวฬุกุล</t>
  </si>
  <si>
    <t xml:space="preserve">สราวุธ   </t>
  </si>
  <si>
    <t>พลแสน</t>
  </si>
  <si>
    <t xml:space="preserve">วิชัย   </t>
  </si>
  <si>
    <t>สีหลักร้อย</t>
  </si>
  <si>
    <t>น.ส.</t>
  </si>
  <si>
    <t xml:space="preserve">พรนภา   </t>
  </si>
  <si>
    <t>จันทร์คล้าย</t>
  </si>
  <si>
    <t>มนต์มนัส</t>
  </si>
  <si>
    <t>อาชาเลิศตระกูล</t>
  </si>
  <si>
    <t>วิชชุลดา</t>
  </si>
  <si>
    <t>ยมภา</t>
  </si>
  <si>
    <t xml:space="preserve">ศุภรัตน์   </t>
  </si>
  <si>
    <t>ลิ้มไตรทิพย์</t>
  </si>
  <si>
    <t>ศิรประภา</t>
  </si>
  <si>
    <t>พลอยบำรุง</t>
  </si>
  <si>
    <t>ชลดา</t>
  </si>
  <si>
    <t>ฤกษ์โภคี</t>
  </si>
  <si>
    <t>ชฎารัตน์</t>
  </si>
  <si>
    <t>จิตหาร</t>
  </si>
  <si>
    <t>ธนิสร</t>
  </si>
  <si>
    <t>ติวาสนันท์</t>
  </si>
  <si>
    <t>มนัสนันท์</t>
  </si>
  <si>
    <t>บุญสุวรรณ์</t>
  </si>
  <si>
    <t>อัมพิกา</t>
  </si>
  <si>
    <t>จันทะคะมุด</t>
  </si>
  <si>
    <t>ภัทรดนัย</t>
  </si>
  <si>
    <t>สาระภักดี</t>
  </si>
  <si>
    <t xml:space="preserve">วิธวิทย์   </t>
  </si>
  <si>
    <t>กัญญาศัย</t>
  </si>
  <si>
    <t xml:space="preserve">ทศพล   </t>
  </si>
  <si>
    <t>สุริโย</t>
  </si>
  <si>
    <t>เทพพิทักษ์</t>
  </si>
  <si>
    <t>คำงาม</t>
  </si>
  <si>
    <t>ภาสพงศ์</t>
  </si>
  <si>
    <t>นุตประภา</t>
  </si>
  <si>
    <t>อภิรักษ์</t>
  </si>
  <si>
    <t>บุญมา</t>
  </si>
  <si>
    <t>รมิตาพร</t>
  </si>
  <si>
    <t>โนนแก้ว</t>
  </si>
  <si>
    <t>ขวัญจิรา</t>
  </si>
  <si>
    <t>หลินถาวรดี</t>
  </si>
  <si>
    <t>พรหมพร</t>
  </si>
  <si>
    <t>บุราวิทยานนท์</t>
  </si>
  <si>
    <t>ตรงพร</t>
  </si>
  <si>
    <t>มาดขาว</t>
  </si>
  <si>
    <t>ปภัสสร</t>
  </si>
  <si>
    <t>ดนัยวิทวัส</t>
  </si>
  <si>
    <t>นางสาวสุกานดา  แก้วกูล</t>
  </si>
  <si>
    <t xml:space="preserve">วริศรา   </t>
  </si>
  <si>
    <t xml:space="preserve">ลลิต   </t>
  </si>
  <si>
    <t>จุนกลาง</t>
  </si>
  <si>
    <t xml:space="preserve">พิชมณ   </t>
  </si>
  <si>
    <t>นุชน้อย</t>
  </si>
  <si>
    <t xml:space="preserve">เอม   </t>
  </si>
  <si>
    <t>พิทักษ์วงศ์</t>
  </si>
  <si>
    <t>สรัญญา</t>
  </si>
  <si>
    <t>ธงชัย</t>
  </si>
  <si>
    <t>นลินนิภา</t>
  </si>
  <si>
    <t>จังอินทร์</t>
  </si>
  <si>
    <t xml:space="preserve">พชรพรพรรณ  </t>
  </si>
  <si>
    <t>อัศวินนิวัต</t>
  </si>
  <si>
    <t xml:space="preserve"> นางวิภา วัฒนเธียร</t>
  </si>
  <si>
    <t>ณัฐดนัย</t>
  </si>
  <si>
    <t>ไชยพรม</t>
  </si>
  <si>
    <t>สิทธิพงศ์</t>
  </si>
  <si>
    <t>มะหะหมัด</t>
  </si>
  <si>
    <t xml:space="preserve">ฐิตินันท์   </t>
  </si>
  <si>
    <t>กันสุภาพ</t>
  </si>
  <si>
    <t xml:space="preserve">ปฏิพัทธ์   </t>
  </si>
  <si>
    <t>ขวัญโพน</t>
  </si>
  <si>
    <t xml:space="preserve">ปัณชรินทร์ </t>
  </si>
  <si>
    <t>ประสิทธิ์</t>
  </si>
  <si>
    <t>วรวุฒิ</t>
  </si>
  <si>
    <t>ผลวงษ์</t>
  </si>
  <si>
    <t>สิทธิโชค</t>
  </si>
  <si>
    <t>สกุลเบญจะ</t>
  </si>
  <si>
    <t>พัฒนา</t>
  </si>
  <si>
    <t>เนตรอนงค์</t>
  </si>
  <si>
    <t>สิริวัฒน์</t>
  </si>
  <si>
    <t>ขุนทอง</t>
  </si>
  <si>
    <t>วนโชติ</t>
  </si>
  <si>
    <t>กุลธัชหลุมนา</t>
  </si>
  <si>
    <t>ทิฆัณพร</t>
  </si>
  <si>
    <t>ปั้นเหน่งเพ็ชร</t>
  </si>
  <si>
    <t>ปิยะนันท์</t>
  </si>
  <si>
    <t>มณีวรรณ</t>
  </si>
  <si>
    <t xml:space="preserve">จิรวรรณ   </t>
  </si>
  <si>
    <t>รอดจุ้ย</t>
  </si>
  <si>
    <t>จิราภรณ์</t>
  </si>
  <si>
    <t>จันทร์อ่อน</t>
  </si>
  <si>
    <t xml:space="preserve">วิมลวรรณ   </t>
  </si>
  <si>
    <t>เครือปัญญานนท์</t>
  </si>
  <si>
    <t>สุทิวา</t>
  </si>
  <si>
    <t>ท่าจอหอ</t>
  </si>
  <si>
    <t>ภัทรานิษฐ์</t>
  </si>
  <si>
    <t>ปู่จันทร์</t>
  </si>
  <si>
    <t xml:space="preserve">วราภรณ์   </t>
  </si>
  <si>
    <t>บัวพันธ์ทิพย์</t>
  </si>
  <si>
    <t xml:space="preserve">เกษร   </t>
  </si>
  <si>
    <t>แซ่ตั้น</t>
  </si>
  <si>
    <t xml:space="preserve">เจนจิรา   </t>
  </si>
  <si>
    <t>โคตะการ</t>
  </si>
  <si>
    <t>ชนาพร</t>
  </si>
  <si>
    <t>สะเมนรัมย์</t>
  </si>
  <si>
    <t>วีรวรรณ</t>
  </si>
  <si>
    <t>สาวอ่อน</t>
  </si>
  <si>
    <t>อริสา</t>
  </si>
  <si>
    <t>บัวบังศร</t>
  </si>
  <si>
    <t>นายวีระชัย  เสนารักษ์</t>
  </si>
  <si>
    <t>คะแนนคุณลักษณะ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</si>
</sst>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H Sarabun New"/>
      <family val="2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8"/>
      <color theme="1"/>
      <name val="TH Sarabun New"/>
      <family val="2"/>
    </font>
    <font>
      <b/>
      <sz val="24"/>
      <color theme="1"/>
      <name val="TH Sarabun New"/>
      <family val="2"/>
    </font>
    <font>
      <b/>
      <sz val="18"/>
      <color theme="1"/>
      <name val="TH Sarabun New"/>
      <family val="2"/>
    </font>
    <font>
      <b/>
      <sz val="22"/>
      <color theme="1"/>
      <name val="TH Sarabun New"/>
      <family val="2"/>
    </font>
    <font>
      <b/>
      <sz val="36"/>
      <color theme="1"/>
      <name val="TH Sarabun New"/>
      <family val="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8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2" fillId="0" borderId="0"/>
    <xf numFmtId="0" fontId="1" fillId="0" borderId="0"/>
    <xf numFmtId="0" fontId="12" fillId="0" borderId="0"/>
  </cellStyleXfs>
  <cellXfs count="21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textRotation="9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4" borderId="0" xfId="0" applyFont="1" applyFill="1"/>
    <xf numFmtId="0" fontId="4" fillId="4" borderId="0" xfId="0" applyFont="1" applyFill="1"/>
    <xf numFmtId="0" fontId="9" fillId="4" borderId="0" xfId="0" applyFont="1" applyFill="1" applyAlignment="1"/>
    <xf numFmtId="0" fontId="5" fillId="4" borderId="0" xfId="0" applyFont="1" applyFill="1"/>
    <xf numFmtId="0" fontId="9" fillId="4" borderId="0" xfId="0" applyFont="1" applyFill="1"/>
    <xf numFmtId="0" fontId="9" fillId="4" borderId="0" xfId="0" applyFont="1" applyFill="1" applyBorder="1" applyAlignment="1"/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/>
    </xf>
    <xf numFmtId="0" fontId="7" fillId="4" borderId="14" xfId="0" applyFont="1" applyFill="1" applyBorder="1"/>
    <xf numFmtId="0" fontId="7" fillId="4" borderId="0" xfId="0" applyFont="1" applyFill="1" applyBorder="1"/>
    <xf numFmtId="0" fontId="5" fillId="4" borderId="0" xfId="0" applyFont="1" applyFill="1" applyAlignment="1">
      <alignment horizontal="center"/>
    </xf>
    <xf numFmtId="0" fontId="7" fillId="4" borderId="0" xfId="0" applyFont="1" applyFill="1" applyAlignment="1"/>
    <xf numFmtId="0" fontId="7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top"/>
    </xf>
    <xf numFmtId="0" fontId="9" fillId="4" borderId="56" xfId="0" applyFont="1" applyFill="1" applyBorder="1" applyAlignment="1">
      <alignment horizontal="center"/>
    </xf>
    <xf numFmtId="0" fontId="5" fillId="4" borderId="0" xfId="0" applyFont="1" applyFill="1" applyAlignment="1"/>
    <xf numFmtId="49" fontId="5" fillId="4" borderId="0" xfId="0" applyNumberFormat="1" applyFont="1" applyFill="1" applyAlignment="1">
      <alignment horizontal="center"/>
    </xf>
    <xf numFmtId="0" fontId="9" fillId="4" borderId="55" xfId="0" applyFont="1" applyFill="1" applyBorder="1" applyAlignment="1"/>
    <xf numFmtId="0" fontId="9" fillId="4" borderId="55" xfId="0" applyFont="1" applyFill="1" applyBorder="1" applyAlignment="1">
      <alignment horizontal="center"/>
    </xf>
    <xf numFmtId="0" fontId="5" fillId="4" borderId="51" xfId="0" applyFont="1" applyFill="1" applyBorder="1" applyAlignment="1"/>
    <xf numFmtId="0" fontId="5" fillId="4" borderId="52" xfId="0" applyFont="1" applyFill="1" applyBorder="1" applyAlignment="1"/>
    <xf numFmtId="0" fontId="7" fillId="4" borderId="1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4" fillId="4" borderId="37" xfId="0" applyFont="1" applyFill="1" applyBorder="1" applyAlignment="1">
      <alignment vertical="center"/>
    </xf>
    <xf numFmtId="0" fontId="14" fillId="4" borderId="38" xfId="0" applyFont="1" applyFill="1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4" borderId="60" xfId="0" applyFont="1" applyFill="1" applyBorder="1" applyAlignment="1">
      <alignment horizontal="left" vertical="center"/>
    </xf>
    <xf numFmtId="0" fontId="14" fillId="4" borderId="50" xfId="0" applyFont="1" applyFill="1" applyBorder="1" applyAlignment="1">
      <alignment horizontal="left" vertical="center"/>
    </xf>
    <xf numFmtId="0" fontId="14" fillId="0" borderId="35" xfId="0" applyFont="1" applyBorder="1" applyAlignment="1">
      <alignment horizontal="center" vertical="center"/>
    </xf>
    <xf numFmtId="0" fontId="14" fillId="4" borderId="37" xfId="0" applyFont="1" applyFill="1" applyBorder="1" applyAlignment="1">
      <alignment horizontal="left" vertical="center"/>
    </xf>
    <xf numFmtId="0" fontId="14" fillId="4" borderId="38" xfId="0" applyFont="1" applyFill="1" applyBorder="1" applyAlignment="1">
      <alignment horizontal="left" vertical="center"/>
    </xf>
    <xf numFmtId="0" fontId="14" fillId="0" borderId="39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2" fontId="7" fillId="3" borderId="35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2" fontId="7" fillId="3" borderId="39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2" fontId="7" fillId="3" borderId="45" xfId="0" applyNumberFormat="1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2" fontId="7" fillId="3" borderId="42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4" fillId="4" borderId="36" xfId="0" applyFont="1" applyFill="1" applyBorder="1" applyAlignment="1">
      <alignment vertical="center"/>
    </xf>
    <xf numFmtId="0" fontId="14" fillId="4" borderId="40" xfId="0" applyFont="1" applyFill="1" applyBorder="1" applyAlignment="1">
      <alignment vertical="center"/>
    </xf>
    <xf numFmtId="0" fontId="14" fillId="4" borderId="51" xfId="0" applyFont="1" applyFill="1" applyBorder="1" applyAlignment="1">
      <alignment vertical="center"/>
    </xf>
    <xf numFmtId="0" fontId="14" fillId="4" borderId="41" xfId="0" applyFont="1" applyFill="1" applyBorder="1" applyAlignment="1">
      <alignment vertical="center"/>
    </xf>
    <xf numFmtId="0" fontId="14" fillId="4" borderId="59" xfId="0" applyFont="1" applyFill="1" applyBorder="1" applyAlignment="1">
      <alignment vertical="center"/>
    </xf>
    <xf numFmtId="0" fontId="14" fillId="4" borderId="60" xfId="0" applyFont="1" applyFill="1" applyBorder="1" applyAlignment="1">
      <alignment vertical="center"/>
    </xf>
    <xf numFmtId="0" fontId="14" fillId="4" borderId="50" xfId="0" applyFont="1" applyFill="1" applyBorder="1" applyAlignment="1">
      <alignment vertical="center"/>
    </xf>
    <xf numFmtId="0" fontId="14" fillId="4" borderId="36" xfId="0" applyFont="1" applyFill="1" applyBorder="1" applyAlignment="1">
      <alignment horizontal="left" vertical="center"/>
    </xf>
    <xf numFmtId="0" fontId="14" fillId="4" borderId="40" xfId="0" applyFont="1" applyFill="1" applyBorder="1" applyAlignment="1">
      <alignment horizontal="left" vertical="center"/>
    </xf>
    <xf numFmtId="0" fontId="14" fillId="4" borderId="59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9" fillId="4" borderId="56" xfId="0" applyFont="1" applyFill="1" applyBorder="1" applyAlignment="1">
      <alignment horizontal="center"/>
    </xf>
    <xf numFmtId="0" fontId="9" fillId="4" borderId="0" xfId="0" applyFont="1" applyFill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9" fillId="4" borderId="56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9" fillId="4" borderId="56" xfId="0" applyFont="1" applyFill="1" applyBorder="1" applyAlignment="1">
      <alignment horizontal="center"/>
    </xf>
    <xf numFmtId="0" fontId="9" fillId="4" borderId="58" xfId="0" applyFont="1" applyFill="1" applyBorder="1" applyAlignment="1">
      <alignment horizontal="center"/>
    </xf>
    <xf numFmtId="164" fontId="9" fillId="4" borderId="56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9" fillId="4" borderId="57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5" fillId="4" borderId="52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right"/>
    </xf>
    <xf numFmtId="0" fontId="2" fillId="4" borderId="5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textRotation="90"/>
    </xf>
    <xf numFmtId="0" fontId="5" fillId="3" borderId="10" xfId="0" applyFont="1" applyFill="1" applyBorder="1" applyAlignment="1">
      <alignment horizontal="center" textRotation="90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5" fillId="0" borderId="13" xfId="0" applyFont="1" applyBorder="1" applyAlignment="1">
      <alignment horizontal="center" textRotation="90"/>
    </xf>
    <xf numFmtId="0" fontId="5" fillId="0" borderId="22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5" fillId="0" borderId="23" xfId="0" applyFont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5" fillId="0" borderId="13" xfId="0" applyFont="1" applyFill="1" applyBorder="1" applyAlignment="1">
      <alignment horizontal="center" textRotation="90"/>
    </xf>
    <xf numFmtId="0" fontId="5" fillId="0" borderId="22" xfId="0" applyFont="1" applyFill="1" applyBorder="1" applyAlignment="1">
      <alignment horizontal="center" textRotation="90"/>
    </xf>
    <xf numFmtId="0" fontId="5" fillId="0" borderId="9" xfId="0" applyFont="1" applyFill="1" applyBorder="1" applyAlignment="1">
      <alignment horizontal="center" textRotation="90"/>
    </xf>
    <xf numFmtId="0" fontId="5" fillId="0" borderId="16" xfId="0" applyFont="1" applyFill="1" applyBorder="1" applyAlignment="1">
      <alignment horizontal="center" textRotation="90"/>
    </xf>
    <xf numFmtId="0" fontId="5" fillId="0" borderId="25" xfId="0" applyFont="1" applyFill="1" applyBorder="1" applyAlignment="1">
      <alignment horizontal="center" textRotation="90"/>
    </xf>
    <xf numFmtId="0" fontId="5" fillId="3" borderId="4" xfId="0" applyFont="1" applyFill="1" applyBorder="1" applyAlignment="1">
      <alignment horizontal="center" textRotation="90"/>
    </xf>
    <xf numFmtId="0" fontId="5" fillId="3" borderId="0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15" xfId="0" applyFont="1" applyBorder="1" applyAlignment="1">
      <alignment horizontal="center" textRotation="90"/>
    </xf>
    <xf numFmtId="0" fontId="5" fillId="0" borderId="24" xfId="0" applyFont="1" applyBorder="1" applyAlignment="1">
      <alignment horizontal="center" textRotation="90"/>
    </xf>
    <xf numFmtId="0" fontId="14" fillId="0" borderId="36" xfId="0" applyFont="1" applyBorder="1" applyAlignment="1">
      <alignment horizontal="center" vertical="center"/>
    </xf>
  </cellXfs>
  <cellStyles count="5"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ปกติ" xfId="0" builtinId="0"/>
    <cellStyle name="ปกติ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20453" y="817020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54807" y="8733865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8012" y="67236"/>
          <a:ext cx="817282" cy="1021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Y25"/>
  <sheetViews>
    <sheetView view="pageBreakPreview" topLeftCell="A10" zoomScaleNormal="100" zoomScaleSheetLayoutView="100" workbookViewId="0">
      <selection activeCell="U9" sqref="U9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5" t="s">
        <v>16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</row>
    <row r="3" spans="1:25" ht="36">
      <c r="A3" s="145" t="s">
        <v>17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1:25" ht="36">
      <c r="A4" s="145" t="s">
        <v>18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</row>
    <row r="5" spans="1:25" s="25" customFormat="1" ht="33.950000000000003" customHeight="1">
      <c r="B5" s="135" t="s">
        <v>42</v>
      </c>
      <c r="C5" s="135"/>
      <c r="D5" s="43">
        <v>4</v>
      </c>
      <c r="E5" s="41" t="s">
        <v>43</v>
      </c>
      <c r="F5" s="43">
        <v>1</v>
      </c>
      <c r="G5" s="26"/>
      <c r="H5" s="26"/>
      <c r="I5" s="135" t="s">
        <v>45</v>
      </c>
      <c r="J5" s="135"/>
      <c r="K5" s="136">
        <v>1</v>
      </c>
      <c r="L5" s="136"/>
      <c r="M5" s="136"/>
      <c r="N5" s="136"/>
      <c r="O5" s="136"/>
      <c r="P5" s="136"/>
      <c r="Q5" s="26"/>
      <c r="R5" s="135" t="s">
        <v>46</v>
      </c>
      <c r="S5" s="135"/>
      <c r="T5" s="136">
        <v>2564</v>
      </c>
      <c r="U5" s="136"/>
      <c r="V5" s="136"/>
      <c r="W5" s="136"/>
      <c r="X5" s="136"/>
      <c r="Y5" s="26"/>
    </row>
    <row r="6" spans="1:25" s="25" customFormat="1" ht="33.950000000000003" customHeight="1">
      <c r="B6" s="26" t="s">
        <v>44</v>
      </c>
      <c r="C6" s="136"/>
      <c r="D6" s="136"/>
      <c r="E6" s="136"/>
      <c r="F6" s="136"/>
      <c r="G6" s="136"/>
      <c r="H6" s="26"/>
      <c r="I6" s="135" t="s">
        <v>47</v>
      </c>
      <c r="J6" s="135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26"/>
    </row>
    <row r="7" spans="1:25" s="25" customFormat="1" ht="33.950000000000003" customHeight="1">
      <c r="B7" s="26" t="s">
        <v>48</v>
      </c>
      <c r="C7" s="137"/>
      <c r="D7" s="137"/>
      <c r="E7" s="137"/>
      <c r="F7" s="137"/>
      <c r="G7" s="154" t="s">
        <v>50</v>
      </c>
      <c r="H7" s="154"/>
      <c r="I7" s="135" t="s">
        <v>49</v>
      </c>
      <c r="J7" s="135"/>
      <c r="K7" s="136"/>
      <c r="L7" s="136"/>
      <c r="M7" s="136"/>
      <c r="N7" s="136"/>
      <c r="O7" s="136"/>
      <c r="P7" s="136"/>
      <c r="Q7" s="40" t="s">
        <v>41</v>
      </c>
      <c r="S7" s="40" t="s">
        <v>58</v>
      </c>
      <c r="T7" s="138"/>
      <c r="U7" s="138"/>
      <c r="V7" s="138"/>
      <c r="W7" s="141" t="s">
        <v>40</v>
      </c>
      <c r="X7" s="141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36"/>
      <c r="L8" s="136"/>
      <c r="M8" s="136"/>
      <c r="N8" s="136"/>
      <c r="O8" s="136"/>
      <c r="P8" s="136"/>
      <c r="Q8" s="136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36" t="s">
        <v>59</v>
      </c>
      <c r="H9" s="136"/>
      <c r="I9" s="136"/>
      <c r="J9" s="136"/>
      <c r="K9" s="136"/>
      <c r="L9" s="136"/>
      <c r="M9" s="45" t="s">
        <v>54</v>
      </c>
      <c r="N9" s="136" t="s">
        <v>60</v>
      </c>
      <c r="O9" s="136"/>
      <c r="P9" s="136"/>
      <c r="Q9" s="136"/>
      <c r="R9" s="136"/>
      <c r="S9" s="136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2" t="s">
        <v>19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6"/>
      <c r="Y11" s="30"/>
    </row>
    <row r="12" spans="1:25">
      <c r="B12" s="147" t="s">
        <v>20</v>
      </c>
      <c r="C12" s="142" t="s">
        <v>35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48"/>
      <c r="X12" s="49"/>
      <c r="Y12" s="30"/>
    </row>
    <row r="13" spans="1:25" ht="78" customHeight="1">
      <c r="B13" s="148"/>
      <c r="C13" s="150" t="s">
        <v>21</v>
      </c>
      <c r="D13" s="151"/>
      <c r="E13" s="151"/>
      <c r="F13" s="151"/>
      <c r="G13" s="151"/>
      <c r="H13" s="151"/>
      <c r="I13" s="151"/>
      <c r="J13" s="151"/>
      <c r="K13" s="151"/>
      <c r="L13" s="152"/>
      <c r="M13" s="153" t="s">
        <v>22</v>
      </c>
      <c r="N13" s="153"/>
      <c r="O13" s="153"/>
      <c r="P13" s="153"/>
      <c r="Q13" s="153" t="s">
        <v>23</v>
      </c>
      <c r="R13" s="153"/>
      <c r="S13" s="153"/>
      <c r="T13" s="153"/>
      <c r="U13" s="153" t="s">
        <v>24</v>
      </c>
      <c r="V13" s="153"/>
      <c r="W13" s="153"/>
      <c r="X13" s="153"/>
      <c r="Y13" s="31"/>
    </row>
    <row r="14" spans="1:25">
      <c r="B14" s="149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44" t="s">
        <v>27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</row>
    <row r="17" spans="1:25" ht="33.950000000000003" customHeight="1">
      <c r="B17" s="139" t="s">
        <v>38</v>
      </c>
      <c r="C17" s="139"/>
      <c r="D17" s="139"/>
      <c r="E17" s="139"/>
      <c r="F17" s="139"/>
      <c r="G17" s="139" t="s">
        <v>38</v>
      </c>
      <c r="H17" s="139"/>
      <c r="I17" s="139"/>
      <c r="J17" s="139"/>
      <c r="K17" s="139"/>
      <c r="L17" s="139"/>
      <c r="M17" s="139" t="s">
        <v>38</v>
      </c>
      <c r="N17" s="139"/>
      <c r="O17" s="139"/>
      <c r="P17" s="139"/>
      <c r="Q17" s="139"/>
      <c r="R17" s="139"/>
      <c r="S17" s="139" t="s">
        <v>38</v>
      </c>
      <c r="T17" s="139"/>
      <c r="U17" s="139"/>
      <c r="V17" s="139"/>
      <c r="W17" s="139"/>
      <c r="X17" s="139"/>
    </row>
    <row r="18" spans="1:25">
      <c r="B18" s="139" t="s">
        <v>28</v>
      </c>
      <c r="C18" s="139"/>
      <c r="D18" s="139"/>
      <c r="E18" s="139"/>
      <c r="F18" s="139"/>
      <c r="G18" s="139" t="s">
        <v>37</v>
      </c>
      <c r="H18" s="139"/>
      <c r="I18" s="139"/>
      <c r="J18" s="139"/>
      <c r="K18" s="139"/>
      <c r="L18" s="139"/>
      <c r="M18" s="139" t="s">
        <v>39</v>
      </c>
      <c r="N18" s="139"/>
      <c r="O18" s="139"/>
      <c r="P18" s="139"/>
      <c r="Q18" s="139"/>
      <c r="R18" s="139"/>
      <c r="S18" s="139" t="s">
        <v>36</v>
      </c>
      <c r="T18" s="139"/>
      <c r="U18" s="139"/>
      <c r="V18" s="139"/>
      <c r="W18" s="139"/>
      <c r="X18" s="139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40" t="s">
        <v>31</v>
      </c>
      <c r="L20" s="140"/>
      <c r="M20" s="38"/>
      <c r="N20" s="140" t="s">
        <v>32</v>
      </c>
      <c r="O20" s="140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39" t="s">
        <v>38</v>
      </c>
      <c r="K22" s="139"/>
      <c r="L22" s="139"/>
      <c r="M22" s="139"/>
      <c r="N22" s="139"/>
      <c r="O22" s="139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39" t="s">
        <v>34</v>
      </c>
      <c r="J24" s="139"/>
      <c r="K24" s="139"/>
      <c r="L24" s="139"/>
      <c r="M24" s="139"/>
      <c r="N24" s="139"/>
      <c r="O24" s="139"/>
      <c r="P24" s="139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X15 K8:Q8 G9:L9 N9:S9 B15 C15 D15 E15 F15 G15 H15 I15 J15 K15 L15 M15 N15 O15 P15 Q15 R15 S15 T15 U15 V15 W15 T7:V7" name="Range1"/>
  </protectedRanges>
  <mergeCells count="40">
    <mergeCell ref="M18:R18"/>
    <mergeCell ref="S18:X18"/>
    <mergeCell ref="A2:Y2"/>
    <mergeCell ref="A3:Y3"/>
    <mergeCell ref="A4:Y4"/>
    <mergeCell ref="B11:X11"/>
    <mergeCell ref="B12:B14"/>
    <mergeCell ref="C13:L13"/>
    <mergeCell ref="M13:P13"/>
    <mergeCell ref="Q13:T13"/>
    <mergeCell ref="U13:X13"/>
    <mergeCell ref="B5:C5"/>
    <mergeCell ref="I6:J6"/>
    <mergeCell ref="G7:H7"/>
    <mergeCell ref="K5:P5"/>
    <mergeCell ref="C6:G6"/>
    <mergeCell ref="I24:P24"/>
    <mergeCell ref="J22:O22"/>
    <mergeCell ref="K20:L20"/>
    <mergeCell ref="N20:O20"/>
    <mergeCell ref="W7:X7"/>
    <mergeCell ref="K8:Q8"/>
    <mergeCell ref="G9:L9"/>
    <mergeCell ref="N9:S9"/>
    <mergeCell ref="C12:V12"/>
    <mergeCell ref="B17:F17"/>
    <mergeCell ref="G17:L17"/>
    <mergeCell ref="M17:R17"/>
    <mergeCell ref="S17:X17"/>
    <mergeCell ref="A16:Y16"/>
    <mergeCell ref="B18:F18"/>
    <mergeCell ref="G18:L18"/>
    <mergeCell ref="R5:S5"/>
    <mergeCell ref="I5:J5"/>
    <mergeCell ref="T5:X5"/>
    <mergeCell ref="C7:F7"/>
    <mergeCell ref="K6:X6"/>
    <mergeCell ref="T7:V7"/>
    <mergeCell ref="K7:P7"/>
    <mergeCell ref="I7:J7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M39"/>
  <sheetViews>
    <sheetView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1" customWidth="1"/>
    <col min="2" max="2" width="10.7109375" style="1" customWidth="1"/>
    <col min="3" max="3" width="5.5703125" style="1" customWidth="1"/>
    <col min="4" max="5" width="21.85546875" style="1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1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1" customWidth="1"/>
    <col min="39" max="39" width="10.7109375" style="1" customWidth="1"/>
    <col min="40" max="16384" width="9.140625" style="1"/>
  </cols>
  <sheetData>
    <row r="1" spans="1:39" s="25" customFormat="1" ht="30.75">
      <c r="A1" s="51" t="s">
        <v>55</v>
      </c>
      <c r="B1" s="52"/>
      <c r="C1" s="156" t="s">
        <v>57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S1" s="155"/>
      <c r="T1" s="155"/>
      <c r="U1" s="155"/>
      <c r="V1" s="54" t="s">
        <v>56</v>
      </c>
      <c r="W1" s="155"/>
      <c r="X1" s="155"/>
      <c r="Y1" s="155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2" customFormat="1" ht="18.75" customHeight="1">
      <c r="A3" s="171" t="s">
        <v>0</v>
      </c>
      <c r="B3" s="182" t="s">
        <v>1</v>
      </c>
      <c r="C3" s="185" t="s">
        <v>2</v>
      </c>
      <c r="D3" s="186"/>
      <c r="E3" s="187"/>
      <c r="F3" s="191" t="s">
        <v>3</v>
      </c>
      <c r="G3" s="194" t="s">
        <v>4</v>
      </c>
      <c r="H3" s="206" t="s">
        <v>187</v>
      </c>
      <c r="I3" s="197" t="s">
        <v>5</v>
      </c>
      <c r="J3" s="200" t="s">
        <v>6</v>
      </c>
      <c r="K3" s="203" t="s">
        <v>7</v>
      </c>
      <c r="L3" s="169" t="s">
        <v>8</v>
      </c>
      <c r="M3" s="171" t="s">
        <v>0</v>
      </c>
      <c r="N3" s="173" t="s">
        <v>9</v>
      </c>
      <c r="O3" s="174"/>
      <c r="P3" s="174"/>
      <c r="Q3" s="174"/>
      <c r="R3" s="174"/>
      <c r="S3" s="174"/>
      <c r="T3" s="174"/>
      <c r="U3" s="174"/>
      <c r="V3" s="174"/>
      <c r="W3" s="175"/>
      <c r="X3" s="173" t="s">
        <v>10</v>
      </c>
      <c r="Y3" s="174"/>
      <c r="Z3" s="174"/>
      <c r="AA3" s="174"/>
      <c r="AB3" s="174"/>
      <c r="AC3" s="174"/>
      <c r="AD3" s="175"/>
      <c r="AE3" s="173" t="s">
        <v>11</v>
      </c>
      <c r="AF3" s="174"/>
      <c r="AG3" s="174"/>
      <c r="AH3" s="174"/>
      <c r="AI3" s="174"/>
      <c r="AJ3" s="174"/>
      <c r="AK3" s="175"/>
      <c r="AL3" s="171" t="s">
        <v>0</v>
      </c>
      <c r="AM3" s="157" t="s">
        <v>12</v>
      </c>
    </row>
    <row r="4" spans="1:39" ht="18.75" customHeight="1">
      <c r="A4" s="172"/>
      <c r="B4" s="183"/>
      <c r="C4" s="188"/>
      <c r="D4" s="189"/>
      <c r="E4" s="190"/>
      <c r="F4" s="192"/>
      <c r="G4" s="195"/>
      <c r="H4" s="207"/>
      <c r="I4" s="198"/>
      <c r="J4" s="201"/>
      <c r="K4" s="204"/>
      <c r="L4" s="170"/>
      <c r="M4" s="172"/>
      <c r="N4" s="176"/>
      <c r="O4" s="177"/>
      <c r="P4" s="177"/>
      <c r="Q4" s="177"/>
      <c r="R4" s="177"/>
      <c r="S4" s="177"/>
      <c r="T4" s="177"/>
      <c r="U4" s="177"/>
      <c r="V4" s="177"/>
      <c r="W4" s="178"/>
      <c r="X4" s="176"/>
      <c r="Y4" s="177"/>
      <c r="Z4" s="177"/>
      <c r="AA4" s="177"/>
      <c r="AB4" s="177"/>
      <c r="AC4" s="177"/>
      <c r="AD4" s="178"/>
      <c r="AE4" s="176"/>
      <c r="AF4" s="177"/>
      <c r="AG4" s="177"/>
      <c r="AH4" s="177"/>
      <c r="AI4" s="177"/>
      <c r="AJ4" s="177"/>
      <c r="AK4" s="178"/>
      <c r="AL4" s="172"/>
      <c r="AM4" s="158"/>
    </row>
    <row r="5" spans="1:39">
      <c r="A5" s="172"/>
      <c r="B5" s="183"/>
      <c r="C5" s="188"/>
      <c r="D5" s="189"/>
      <c r="E5" s="190"/>
      <c r="F5" s="192"/>
      <c r="G5" s="195"/>
      <c r="H5" s="207"/>
      <c r="I5" s="198"/>
      <c r="J5" s="201"/>
      <c r="K5" s="204"/>
      <c r="L5" s="170"/>
      <c r="M5" s="172"/>
      <c r="N5" s="176"/>
      <c r="O5" s="177"/>
      <c r="P5" s="177"/>
      <c r="Q5" s="177"/>
      <c r="R5" s="177"/>
      <c r="S5" s="177"/>
      <c r="T5" s="177"/>
      <c r="U5" s="177"/>
      <c r="V5" s="177"/>
      <c r="W5" s="178"/>
      <c r="X5" s="176"/>
      <c r="Y5" s="177"/>
      <c r="Z5" s="177"/>
      <c r="AA5" s="177"/>
      <c r="AB5" s="177"/>
      <c r="AC5" s="177"/>
      <c r="AD5" s="178"/>
      <c r="AE5" s="176"/>
      <c r="AF5" s="177"/>
      <c r="AG5" s="177"/>
      <c r="AH5" s="177"/>
      <c r="AI5" s="177"/>
      <c r="AJ5" s="177"/>
      <c r="AK5" s="178"/>
      <c r="AL5" s="172"/>
      <c r="AM5" s="158"/>
    </row>
    <row r="6" spans="1:39" ht="20.25" customHeight="1" thickBot="1">
      <c r="A6" s="172"/>
      <c r="B6" s="183"/>
      <c r="C6" s="188"/>
      <c r="D6" s="189"/>
      <c r="E6" s="190"/>
      <c r="F6" s="192"/>
      <c r="G6" s="195"/>
      <c r="H6" s="207"/>
      <c r="I6" s="198"/>
      <c r="J6" s="201"/>
      <c r="K6" s="204"/>
      <c r="L6" s="170"/>
      <c r="M6" s="172"/>
      <c r="N6" s="179"/>
      <c r="O6" s="180"/>
      <c r="P6" s="180"/>
      <c r="Q6" s="180"/>
      <c r="R6" s="180"/>
      <c r="S6" s="180"/>
      <c r="T6" s="180"/>
      <c r="U6" s="180"/>
      <c r="V6" s="180"/>
      <c r="W6" s="181"/>
      <c r="X6" s="179"/>
      <c r="Y6" s="180"/>
      <c r="Z6" s="180"/>
      <c r="AA6" s="180"/>
      <c r="AB6" s="180"/>
      <c r="AC6" s="180"/>
      <c r="AD6" s="181"/>
      <c r="AE6" s="176"/>
      <c r="AF6" s="177"/>
      <c r="AG6" s="177"/>
      <c r="AH6" s="177"/>
      <c r="AI6" s="177"/>
      <c r="AJ6" s="177"/>
      <c r="AK6" s="178"/>
      <c r="AL6" s="172"/>
      <c r="AM6" s="158"/>
    </row>
    <row r="7" spans="1:39" ht="24.75" thickBot="1">
      <c r="A7" s="172"/>
      <c r="B7" s="183"/>
      <c r="C7" s="188"/>
      <c r="D7" s="189"/>
      <c r="E7" s="190"/>
      <c r="F7" s="192"/>
      <c r="G7" s="195"/>
      <c r="H7" s="207"/>
      <c r="I7" s="198"/>
      <c r="J7" s="201"/>
      <c r="K7" s="204"/>
      <c r="L7" s="170"/>
      <c r="M7" s="172"/>
      <c r="N7" s="160" t="s">
        <v>13</v>
      </c>
      <c r="O7" s="161"/>
      <c r="P7" s="161"/>
      <c r="Q7" s="161"/>
      <c r="R7" s="161"/>
      <c r="S7" s="161"/>
      <c r="T7" s="161"/>
      <c r="U7" s="162"/>
      <c r="V7" s="163" t="s">
        <v>7</v>
      </c>
      <c r="W7" s="165" t="s">
        <v>14</v>
      </c>
      <c r="X7" s="166" t="s">
        <v>13</v>
      </c>
      <c r="Y7" s="167"/>
      <c r="Z7" s="167"/>
      <c r="AA7" s="167"/>
      <c r="AB7" s="168"/>
      <c r="AC7" s="163" t="s">
        <v>7</v>
      </c>
      <c r="AD7" s="163" t="s">
        <v>14</v>
      </c>
      <c r="AE7" s="166" t="s">
        <v>13</v>
      </c>
      <c r="AF7" s="167"/>
      <c r="AG7" s="167"/>
      <c r="AH7" s="167"/>
      <c r="AI7" s="168"/>
      <c r="AJ7" s="163" t="s">
        <v>7</v>
      </c>
      <c r="AK7" s="163" t="s">
        <v>14</v>
      </c>
      <c r="AL7" s="172"/>
      <c r="AM7" s="158"/>
    </row>
    <row r="8" spans="1:39" ht="24.75" thickBot="1">
      <c r="A8" s="172"/>
      <c r="B8" s="183"/>
      <c r="C8" s="188"/>
      <c r="D8" s="189"/>
      <c r="E8" s="190"/>
      <c r="F8" s="193"/>
      <c r="G8" s="196"/>
      <c r="H8" s="208"/>
      <c r="I8" s="199"/>
      <c r="J8" s="202"/>
      <c r="K8" s="205"/>
      <c r="L8" s="170"/>
      <c r="M8" s="172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164"/>
      <c r="W8" s="165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164"/>
      <c r="AD8" s="165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164"/>
      <c r="AK8" s="165"/>
      <c r="AL8" s="172"/>
      <c r="AM8" s="158"/>
    </row>
    <row r="9" spans="1:39" ht="24.75" thickBot="1">
      <c r="A9" s="172"/>
      <c r="B9" s="184"/>
      <c r="C9" s="160"/>
      <c r="D9" s="161"/>
      <c r="E9" s="162"/>
      <c r="F9" s="6"/>
      <c r="G9" s="7"/>
      <c r="H9" s="8"/>
      <c r="I9" s="9"/>
      <c r="J9" s="8"/>
      <c r="K9" s="10">
        <v>100</v>
      </c>
      <c r="L9" s="11"/>
      <c r="M9" s="172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164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164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164"/>
      <c r="AL9" s="172"/>
      <c r="AM9" s="159"/>
    </row>
    <row r="10" spans="1:39" ht="21" customHeight="1">
      <c r="A10" s="18">
        <v>1</v>
      </c>
      <c r="B10" s="209">
        <v>15482</v>
      </c>
      <c r="C10" s="116" t="s">
        <v>61</v>
      </c>
      <c r="D10" s="66" t="s">
        <v>62</v>
      </c>
      <c r="E10" s="67" t="s">
        <v>63</v>
      </c>
      <c r="F10" s="71"/>
      <c r="G10" s="72"/>
      <c r="H10" s="73"/>
      <c r="I10" s="74"/>
      <c r="J10" s="73"/>
      <c r="K10" s="75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8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71"/>
      <c r="Y10" s="72"/>
      <c r="Z10" s="72"/>
      <c r="AA10" s="72"/>
      <c r="AB10" s="79"/>
      <c r="AC10" s="80">
        <f>SUM(X10:AB10)</f>
        <v>0</v>
      </c>
      <c r="AD10" s="78">
        <f>IF(AC10&gt;=13,3,IF(AC10&gt;=8,2,IF(AC10&gt;=4,1,IF(AC10&gt;=0,0))))</f>
        <v>0</v>
      </c>
      <c r="AE10" s="71"/>
      <c r="AF10" s="72"/>
      <c r="AG10" s="72"/>
      <c r="AH10" s="72"/>
      <c r="AI10" s="79"/>
      <c r="AJ10" s="80">
        <f>SUM(AE10:AI10)</f>
        <v>0</v>
      </c>
      <c r="AK10" s="78">
        <f>IF(AJ10&gt;=13,3,IF(AJ10&gt;=8,2,IF(AJ10&gt;=4,1,IF(AJ10&gt;=0,0))))</f>
        <v>0</v>
      </c>
      <c r="AL10" s="18">
        <v>1</v>
      </c>
      <c r="AM10" s="77"/>
    </row>
    <row r="11" spans="1:39" ht="21" customHeight="1">
      <c r="A11" s="19">
        <v>2</v>
      </c>
      <c r="B11" s="59">
        <v>15483</v>
      </c>
      <c r="C11" s="117" t="s">
        <v>61</v>
      </c>
      <c r="D11" s="60" t="s">
        <v>64</v>
      </c>
      <c r="E11" s="61" t="s">
        <v>65</v>
      </c>
      <c r="F11" s="81"/>
      <c r="G11" s="82"/>
      <c r="H11" s="83"/>
      <c r="I11" s="84"/>
      <c r="J11" s="83"/>
      <c r="K11" s="85">
        <f>SUM(F11:J11)</f>
        <v>0</v>
      </c>
      <c r="L11" s="86">
        <f t="shared" ref="L11:L29" si="0">IF(K11&gt;=80,4,IF(K11&gt;=75,3.5,IF(K11&gt;=70,3,IF(K11&gt;=65,2.5,IF(K11&gt;=60,2,IF(K11&gt;=55,1.5,IF(K11&gt;=50,1,IF(K11&lt;50,0))))))))</f>
        <v>0</v>
      </c>
      <c r="M11" s="19">
        <v>2</v>
      </c>
      <c r="N11" s="81"/>
      <c r="O11" s="82"/>
      <c r="P11" s="82"/>
      <c r="Q11" s="82"/>
      <c r="R11" s="82"/>
      <c r="S11" s="82"/>
      <c r="T11" s="82"/>
      <c r="U11" s="82"/>
      <c r="V11" s="82">
        <f>SUM(N11:U11)</f>
        <v>0</v>
      </c>
      <c r="W11" s="87">
        <f t="shared" ref="W11:W29" si="1">IF(V11&gt;=20,3,IF(V11&gt;=13,2,IF(V11&gt;=7,1,IF(V11&gt;=0,0))))</f>
        <v>0</v>
      </c>
      <c r="X11" s="81"/>
      <c r="Y11" s="82"/>
      <c r="Z11" s="82"/>
      <c r="AA11" s="82"/>
      <c r="AB11" s="89"/>
      <c r="AC11" s="90">
        <f>SUM(X11:AB11)</f>
        <v>0</v>
      </c>
      <c r="AD11" s="88">
        <f t="shared" ref="AD11:AD29" si="2">IF(AC11&gt;=13,3,IF(AC11&gt;=8,2,IF(AC11&gt;=4,1,IF(AC11&gt;=0,0))))</f>
        <v>0</v>
      </c>
      <c r="AE11" s="81"/>
      <c r="AF11" s="82"/>
      <c r="AG11" s="82"/>
      <c r="AH11" s="82"/>
      <c r="AI11" s="89"/>
      <c r="AJ11" s="90">
        <f>SUM(AE11:AI11)</f>
        <v>0</v>
      </c>
      <c r="AK11" s="88">
        <f t="shared" ref="AK11:AK29" si="3">IF(AJ11&gt;=13,3,IF(AJ11&gt;=8,2,IF(AJ11&gt;=4,1,IF(AJ11&gt;=0,0))))</f>
        <v>0</v>
      </c>
      <c r="AL11" s="19">
        <v>2</v>
      </c>
      <c r="AM11" s="87"/>
    </row>
    <row r="12" spans="1:39" ht="21" customHeight="1">
      <c r="A12" s="19">
        <v>3</v>
      </c>
      <c r="B12" s="59">
        <v>15485</v>
      </c>
      <c r="C12" s="117" t="s">
        <v>61</v>
      </c>
      <c r="D12" s="60" t="s">
        <v>66</v>
      </c>
      <c r="E12" s="61" t="s">
        <v>67</v>
      </c>
      <c r="F12" s="81"/>
      <c r="G12" s="82"/>
      <c r="H12" s="83"/>
      <c r="I12" s="84"/>
      <c r="J12" s="83"/>
      <c r="K12" s="85">
        <f>SUM(F12:J12)</f>
        <v>0</v>
      </c>
      <c r="L12" s="86">
        <f t="shared" si="0"/>
        <v>0</v>
      </c>
      <c r="M12" s="19">
        <v>3</v>
      </c>
      <c r="N12" s="81"/>
      <c r="O12" s="82"/>
      <c r="P12" s="82"/>
      <c r="Q12" s="82"/>
      <c r="R12" s="82"/>
      <c r="S12" s="82"/>
      <c r="T12" s="82"/>
      <c r="U12" s="82"/>
      <c r="V12" s="82">
        <f>SUM(N12:U12)</f>
        <v>0</v>
      </c>
      <c r="W12" s="87">
        <f t="shared" si="1"/>
        <v>0</v>
      </c>
      <c r="X12" s="81"/>
      <c r="Y12" s="82"/>
      <c r="Z12" s="82"/>
      <c r="AA12" s="82"/>
      <c r="AB12" s="89"/>
      <c r="AC12" s="90">
        <f>SUM(X12:AB12)</f>
        <v>0</v>
      </c>
      <c r="AD12" s="88">
        <f t="shared" si="2"/>
        <v>0</v>
      </c>
      <c r="AE12" s="81"/>
      <c r="AF12" s="82"/>
      <c r="AG12" s="82"/>
      <c r="AH12" s="82"/>
      <c r="AI12" s="89"/>
      <c r="AJ12" s="90">
        <f t="shared" ref="AJ12:AJ13" si="4">SUM(AE12:AI12)</f>
        <v>0</v>
      </c>
      <c r="AK12" s="88">
        <f t="shared" si="3"/>
        <v>0</v>
      </c>
      <c r="AL12" s="19">
        <v>3</v>
      </c>
      <c r="AM12" s="87"/>
    </row>
    <row r="13" spans="1:39" ht="21" customHeight="1">
      <c r="A13" s="19">
        <v>4</v>
      </c>
      <c r="B13" s="59">
        <v>15487</v>
      </c>
      <c r="C13" s="117" t="s">
        <v>61</v>
      </c>
      <c r="D13" s="60" t="s">
        <v>68</v>
      </c>
      <c r="E13" s="61" t="s">
        <v>69</v>
      </c>
      <c r="F13" s="81"/>
      <c r="G13" s="82"/>
      <c r="H13" s="83"/>
      <c r="I13" s="84"/>
      <c r="J13" s="83"/>
      <c r="K13" s="85">
        <f>SUM(F13:J13)</f>
        <v>0</v>
      </c>
      <c r="L13" s="86">
        <f t="shared" si="0"/>
        <v>0</v>
      </c>
      <c r="M13" s="19">
        <v>4</v>
      </c>
      <c r="N13" s="81"/>
      <c r="O13" s="82"/>
      <c r="P13" s="82"/>
      <c r="Q13" s="82"/>
      <c r="R13" s="82"/>
      <c r="S13" s="82"/>
      <c r="T13" s="82"/>
      <c r="U13" s="82"/>
      <c r="V13" s="82">
        <f>SUM(N13:U13)</f>
        <v>0</v>
      </c>
      <c r="W13" s="87">
        <f t="shared" si="1"/>
        <v>0</v>
      </c>
      <c r="X13" s="81"/>
      <c r="Y13" s="82"/>
      <c r="Z13" s="82"/>
      <c r="AA13" s="82"/>
      <c r="AB13" s="89"/>
      <c r="AC13" s="90">
        <f>SUM(X13:AB13)</f>
        <v>0</v>
      </c>
      <c r="AD13" s="88">
        <f t="shared" si="2"/>
        <v>0</v>
      </c>
      <c r="AE13" s="81"/>
      <c r="AF13" s="82"/>
      <c r="AG13" s="82"/>
      <c r="AH13" s="82"/>
      <c r="AI13" s="89"/>
      <c r="AJ13" s="90">
        <f t="shared" si="4"/>
        <v>0</v>
      </c>
      <c r="AK13" s="88">
        <f t="shared" si="3"/>
        <v>0</v>
      </c>
      <c r="AL13" s="19">
        <v>4</v>
      </c>
      <c r="AM13" s="87"/>
    </row>
    <row r="14" spans="1:39" ht="21" customHeight="1" thickBot="1">
      <c r="A14" s="20">
        <v>5</v>
      </c>
      <c r="B14" s="62">
        <v>15489</v>
      </c>
      <c r="C14" s="118" t="s">
        <v>61</v>
      </c>
      <c r="D14" s="63" t="s">
        <v>70</v>
      </c>
      <c r="E14" s="64" t="s">
        <v>71</v>
      </c>
      <c r="F14" s="91"/>
      <c r="G14" s="92"/>
      <c r="H14" s="93"/>
      <c r="I14" s="94"/>
      <c r="J14" s="93"/>
      <c r="K14" s="95">
        <f>SUM(F14:J14)</f>
        <v>0</v>
      </c>
      <c r="L14" s="96">
        <f t="shared" si="0"/>
        <v>0</v>
      </c>
      <c r="M14" s="21">
        <v>5</v>
      </c>
      <c r="N14" s="91"/>
      <c r="O14" s="92"/>
      <c r="P14" s="92"/>
      <c r="Q14" s="92"/>
      <c r="R14" s="92"/>
      <c r="S14" s="92"/>
      <c r="T14" s="92"/>
      <c r="U14" s="92"/>
      <c r="V14" s="92">
        <f>SUM(N14:U14)</f>
        <v>0</v>
      </c>
      <c r="W14" s="105">
        <f t="shared" si="1"/>
        <v>0</v>
      </c>
      <c r="X14" s="97"/>
      <c r="Y14" s="98"/>
      <c r="Z14" s="98"/>
      <c r="AA14" s="98"/>
      <c r="AB14" s="101"/>
      <c r="AC14" s="102">
        <f>SUM(X14:AB14)</f>
        <v>0</v>
      </c>
      <c r="AD14" s="100">
        <f t="shared" si="2"/>
        <v>0</v>
      </c>
      <c r="AE14" s="97"/>
      <c r="AF14" s="98"/>
      <c r="AG14" s="98"/>
      <c r="AH14" s="98"/>
      <c r="AI14" s="101"/>
      <c r="AJ14" s="102">
        <f>SUM(AE14:AI14)</f>
        <v>0</v>
      </c>
      <c r="AK14" s="100">
        <f t="shared" si="3"/>
        <v>0</v>
      </c>
      <c r="AL14" s="21">
        <v>5</v>
      </c>
      <c r="AM14" s="99"/>
    </row>
    <row r="15" spans="1:39" ht="21" customHeight="1">
      <c r="A15" s="18">
        <v>6</v>
      </c>
      <c r="B15" s="65">
        <v>15491</v>
      </c>
      <c r="C15" s="116" t="s">
        <v>61</v>
      </c>
      <c r="D15" s="66" t="s">
        <v>72</v>
      </c>
      <c r="E15" s="67" t="s">
        <v>73</v>
      </c>
      <c r="F15" s="71"/>
      <c r="G15" s="72"/>
      <c r="H15" s="73"/>
      <c r="I15" s="74"/>
      <c r="J15" s="73"/>
      <c r="K15" s="75">
        <f t="shared" ref="K15:K24" si="5">SUM(F15:J15)</f>
        <v>0</v>
      </c>
      <c r="L15" s="76">
        <f t="shared" si="0"/>
        <v>0</v>
      </c>
      <c r="M15" s="119">
        <v>6</v>
      </c>
      <c r="N15" s="71"/>
      <c r="O15" s="72"/>
      <c r="P15" s="72"/>
      <c r="Q15" s="72"/>
      <c r="R15" s="72"/>
      <c r="S15" s="72"/>
      <c r="T15" s="72"/>
      <c r="U15" s="72"/>
      <c r="V15" s="72">
        <f t="shared" ref="V15:V29" si="6">SUM(N15:U15)</f>
        <v>0</v>
      </c>
      <c r="W15" s="77">
        <f t="shared" si="1"/>
        <v>0</v>
      </c>
      <c r="X15" s="122"/>
      <c r="Y15" s="72"/>
      <c r="Z15" s="72"/>
      <c r="AA15" s="72"/>
      <c r="AB15" s="79"/>
      <c r="AC15" s="80">
        <f t="shared" ref="AC15:AC29" si="7">SUM(X15:AB15)</f>
        <v>0</v>
      </c>
      <c r="AD15" s="78">
        <f t="shared" si="2"/>
        <v>0</v>
      </c>
      <c r="AE15" s="71"/>
      <c r="AF15" s="72"/>
      <c r="AG15" s="72"/>
      <c r="AH15" s="72"/>
      <c r="AI15" s="79"/>
      <c r="AJ15" s="80">
        <f t="shared" ref="AJ15:AJ29" si="8">SUM(AE15:AI15)</f>
        <v>0</v>
      </c>
      <c r="AK15" s="78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15492</v>
      </c>
      <c r="C16" s="117" t="s">
        <v>61</v>
      </c>
      <c r="D16" s="60" t="s">
        <v>74</v>
      </c>
      <c r="E16" s="61" t="s">
        <v>75</v>
      </c>
      <c r="F16" s="81"/>
      <c r="G16" s="82"/>
      <c r="H16" s="83"/>
      <c r="I16" s="84"/>
      <c r="J16" s="83"/>
      <c r="K16" s="85">
        <f t="shared" si="5"/>
        <v>0</v>
      </c>
      <c r="L16" s="86">
        <f t="shared" si="0"/>
        <v>0</v>
      </c>
      <c r="M16" s="120">
        <v>7</v>
      </c>
      <c r="N16" s="81"/>
      <c r="O16" s="82"/>
      <c r="P16" s="82"/>
      <c r="Q16" s="82"/>
      <c r="R16" s="82"/>
      <c r="S16" s="82"/>
      <c r="T16" s="82"/>
      <c r="U16" s="82"/>
      <c r="V16" s="82">
        <f t="shared" si="6"/>
        <v>0</v>
      </c>
      <c r="W16" s="87">
        <f t="shared" si="1"/>
        <v>0</v>
      </c>
      <c r="X16" s="123"/>
      <c r="Y16" s="82"/>
      <c r="Z16" s="82"/>
      <c r="AA16" s="82"/>
      <c r="AB16" s="89"/>
      <c r="AC16" s="90">
        <f t="shared" si="7"/>
        <v>0</v>
      </c>
      <c r="AD16" s="88">
        <f t="shared" si="2"/>
        <v>0</v>
      </c>
      <c r="AE16" s="81"/>
      <c r="AF16" s="82"/>
      <c r="AG16" s="82"/>
      <c r="AH16" s="82"/>
      <c r="AI16" s="89"/>
      <c r="AJ16" s="90">
        <f t="shared" si="8"/>
        <v>0</v>
      </c>
      <c r="AK16" s="88">
        <f t="shared" si="3"/>
        <v>0</v>
      </c>
      <c r="AL16" s="19">
        <v>7</v>
      </c>
      <c r="AM16" s="87"/>
    </row>
    <row r="17" spans="1:39" ht="21" customHeight="1">
      <c r="A17" s="19">
        <v>8</v>
      </c>
      <c r="B17" s="68">
        <v>15495</v>
      </c>
      <c r="C17" s="117" t="s">
        <v>61</v>
      </c>
      <c r="D17" s="60" t="s">
        <v>76</v>
      </c>
      <c r="E17" s="61" t="s">
        <v>77</v>
      </c>
      <c r="F17" s="81"/>
      <c r="G17" s="82"/>
      <c r="H17" s="83"/>
      <c r="I17" s="84"/>
      <c r="J17" s="83"/>
      <c r="K17" s="85">
        <f t="shared" si="5"/>
        <v>0</v>
      </c>
      <c r="L17" s="86">
        <f t="shared" si="0"/>
        <v>0</v>
      </c>
      <c r="M17" s="120">
        <v>8</v>
      </c>
      <c r="N17" s="81"/>
      <c r="O17" s="82"/>
      <c r="P17" s="82"/>
      <c r="Q17" s="82"/>
      <c r="R17" s="82"/>
      <c r="S17" s="82"/>
      <c r="T17" s="82"/>
      <c r="U17" s="82"/>
      <c r="V17" s="82">
        <f t="shared" si="6"/>
        <v>0</v>
      </c>
      <c r="W17" s="87">
        <f t="shared" si="1"/>
        <v>0</v>
      </c>
      <c r="X17" s="123"/>
      <c r="Y17" s="82"/>
      <c r="Z17" s="82"/>
      <c r="AA17" s="82"/>
      <c r="AB17" s="89"/>
      <c r="AC17" s="90">
        <f t="shared" si="7"/>
        <v>0</v>
      </c>
      <c r="AD17" s="88">
        <f t="shared" si="2"/>
        <v>0</v>
      </c>
      <c r="AE17" s="81"/>
      <c r="AF17" s="82"/>
      <c r="AG17" s="82"/>
      <c r="AH17" s="82"/>
      <c r="AI17" s="89"/>
      <c r="AJ17" s="90">
        <f t="shared" si="8"/>
        <v>0</v>
      </c>
      <c r="AK17" s="88">
        <f t="shared" si="3"/>
        <v>0</v>
      </c>
      <c r="AL17" s="19">
        <v>8</v>
      </c>
      <c r="AM17" s="87"/>
    </row>
    <row r="18" spans="1:39" ht="21" customHeight="1">
      <c r="A18" s="19">
        <v>9</v>
      </c>
      <c r="B18" s="68">
        <v>15518</v>
      </c>
      <c r="C18" s="117" t="s">
        <v>61</v>
      </c>
      <c r="D18" s="60" t="s">
        <v>78</v>
      </c>
      <c r="E18" s="61" t="s">
        <v>79</v>
      </c>
      <c r="F18" s="81"/>
      <c r="G18" s="82"/>
      <c r="H18" s="83"/>
      <c r="I18" s="84"/>
      <c r="J18" s="83"/>
      <c r="K18" s="85">
        <f t="shared" si="5"/>
        <v>0</v>
      </c>
      <c r="L18" s="86">
        <f t="shared" si="0"/>
        <v>0</v>
      </c>
      <c r="M18" s="120">
        <v>9</v>
      </c>
      <c r="N18" s="81"/>
      <c r="O18" s="82"/>
      <c r="P18" s="82"/>
      <c r="Q18" s="82"/>
      <c r="R18" s="82"/>
      <c r="S18" s="82"/>
      <c r="T18" s="82"/>
      <c r="U18" s="82"/>
      <c r="V18" s="82">
        <f t="shared" si="6"/>
        <v>0</v>
      </c>
      <c r="W18" s="87">
        <f t="shared" si="1"/>
        <v>0</v>
      </c>
      <c r="X18" s="123"/>
      <c r="Y18" s="82"/>
      <c r="Z18" s="82"/>
      <c r="AA18" s="82"/>
      <c r="AB18" s="89"/>
      <c r="AC18" s="90">
        <f t="shared" si="7"/>
        <v>0</v>
      </c>
      <c r="AD18" s="88">
        <f t="shared" si="2"/>
        <v>0</v>
      </c>
      <c r="AE18" s="81"/>
      <c r="AF18" s="82"/>
      <c r="AG18" s="82"/>
      <c r="AH18" s="82"/>
      <c r="AI18" s="89"/>
      <c r="AJ18" s="90">
        <f t="shared" si="8"/>
        <v>0</v>
      </c>
      <c r="AK18" s="88">
        <f t="shared" si="3"/>
        <v>0</v>
      </c>
      <c r="AL18" s="19">
        <v>9</v>
      </c>
      <c r="AM18" s="87"/>
    </row>
    <row r="19" spans="1:39" ht="21" customHeight="1" thickBot="1">
      <c r="A19" s="20">
        <v>10</v>
      </c>
      <c r="B19" s="69">
        <v>15544</v>
      </c>
      <c r="C19" s="118" t="s">
        <v>61</v>
      </c>
      <c r="D19" s="63" t="s">
        <v>80</v>
      </c>
      <c r="E19" s="64" t="s">
        <v>81</v>
      </c>
      <c r="F19" s="91"/>
      <c r="G19" s="92"/>
      <c r="H19" s="93"/>
      <c r="I19" s="94"/>
      <c r="J19" s="93"/>
      <c r="K19" s="103">
        <f>SUM(F19:J19)</f>
        <v>0</v>
      </c>
      <c r="L19" s="104">
        <f t="shared" si="0"/>
        <v>0</v>
      </c>
      <c r="M19" s="121">
        <v>10</v>
      </c>
      <c r="N19" s="91"/>
      <c r="O19" s="92"/>
      <c r="P19" s="92"/>
      <c r="Q19" s="92"/>
      <c r="R19" s="92"/>
      <c r="S19" s="92"/>
      <c r="T19" s="92"/>
      <c r="U19" s="92"/>
      <c r="V19" s="92">
        <f t="shared" si="6"/>
        <v>0</v>
      </c>
      <c r="W19" s="105">
        <f t="shared" si="1"/>
        <v>0</v>
      </c>
      <c r="X19" s="124"/>
      <c r="Y19" s="92"/>
      <c r="Z19" s="92"/>
      <c r="AA19" s="92"/>
      <c r="AB19" s="107"/>
      <c r="AC19" s="108">
        <f t="shared" si="7"/>
        <v>0</v>
      </c>
      <c r="AD19" s="106">
        <f t="shared" si="2"/>
        <v>0</v>
      </c>
      <c r="AE19" s="91"/>
      <c r="AF19" s="92"/>
      <c r="AG19" s="92"/>
      <c r="AH19" s="92"/>
      <c r="AI19" s="107"/>
      <c r="AJ19" s="108">
        <f t="shared" si="8"/>
        <v>0</v>
      </c>
      <c r="AK19" s="106">
        <f t="shared" si="3"/>
        <v>0</v>
      </c>
      <c r="AL19" s="20">
        <v>10</v>
      </c>
      <c r="AM19" s="105"/>
    </row>
    <row r="20" spans="1:39" ht="21" customHeight="1">
      <c r="A20" s="18">
        <v>11</v>
      </c>
      <c r="B20" s="65">
        <v>15499</v>
      </c>
      <c r="C20" s="116" t="s">
        <v>82</v>
      </c>
      <c r="D20" s="66" t="s">
        <v>83</v>
      </c>
      <c r="E20" s="67" t="s">
        <v>84</v>
      </c>
      <c r="F20" s="71"/>
      <c r="G20" s="72"/>
      <c r="H20" s="73"/>
      <c r="I20" s="74"/>
      <c r="J20" s="73"/>
      <c r="K20" s="75">
        <f t="shared" si="5"/>
        <v>0</v>
      </c>
      <c r="L20" s="76">
        <f t="shared" si="0"/>
        <v>0</v>
      </c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>
        <f t="shared" si="6"/>
        <v>0</v>
      </c>
      <c r="W20" s="77">
        <f t="shared" si="1"/>
        <v>0</v>
      </c>
      <c r="X20" s="71"/>
      <c r="Y20" s="72"/>
      <c r="Z20" s="72"/>
      <c r="AA20" s="72"/>
      <c r="AB20" s="79"/>
      <c r="AC20" s="80">
        <f t="shared" si="7"/>
        <v>0</v>
      </c>
      <c r="AD20" s="78">
        <f t="shared" si="2"/>
        <v>0</v>
      </c>
      <c r="AE20" s="71"/>
      <c r="AF20" s="72"/>
      <c r="AG20" s="72"/>
      <c r="AH20" s="72"/>
      <c r="AI20" s="79"/>
      <c r="AJ20" s="80">
        <f t="shared" si="8"/>
        <v>0</v>
      </c>
      <c r="AK20" s="78">
        <f>IF(AJ20&gt;=13,3,IF(AJ20&gt;=8,2,IF(AJ20&gt;=4,1,IF(AJ20&gt;=0,0))))</f>
        <v>0</v>
      </c>
      <c r="AL20" s="18">
        <v>11</v>
      </c>
      <c r="AM20" s="77"/>
    </row>
    <row r="21" spans="1:39" ht="21" customHeight="1">
      <c r="A21" s="19">
        <v>12</v>
      </c>
      <c r="B21" s="68">
        <v>15501</v>
      </c>
      <c r="C21" s="117" t="s">
        <v>82</v>
      </c>
      <c r="D21" s="60" t="s">
        <v>85</v>
      </c>
      <c r="E21" s="61" t="s">
        <v>86</v>
      </c>
      <c r="F21" s="81"/>
      <c r="G21" s="82"/>
      <c r="H21" s="83"/>
      <c r="I21" s="84"/>
      <c r="J21" s="83"/>
      <c r="K21" s="85">
        <f t="shared" si="5"/>
        <v>0</v>
      </c>
      <c r="L21" s="86">
        <f t="shared" si="0"/>
        <v>0</v>
      </c>
      <c r="M21" s="19">
        <v>12</v>
      </c>
      <c r="N21" s="81"/>
      <c r="O21" s="82"/>
      <c r="P21" s="82"/>
      <c r="Q21" s="82"/>
      <c r="R21" s="82"/>
      <c r="S21" s="82"/>
      <c r="T21" s="82"/>
      <c r="U21" s="82"/>
      <c r="V21" s="82">
        <f t="shared" si="6"/>
        <v>0</v>
      </c>
      <c r="W21" s="87">
        <f t="shared" si="1"/>
        <v>0</v>
      </c>
      <c r="X21" s="81"/>
      <c r="Y21" s="82"/>
      <c r="Z21" s="82"/>
      <c r="AA21" s="82"/>
      <c r="AB21" s="89"/>
      <c r="AC21" s="90">
        <f t="shared" si="7"/>
        <v>0</v>
      </c>
      <c r="AD21" s="88">
        <f t="shared" si="2"/>
        <v>0</v>
      </c>
      <c r="AE21" s="81"/>
      <c r="AF21" s="82"/>
      <c r="AG21" s="82"/>
      <c r="AH21" s="82"/>
      <c r="AI21" s="89"/>
      <c r="AJ21" s="90">
        <f t="shared" si="8"/>
        <v>0</v>
      </c>
      <c r="AK21" s="88">
        <f t="shared" si="3"/>
        <v>0</v>
      </c>
      <c r="AL21" s="19">
        <v>12</v>
      </c>
      <c r="AM21" s="87"/>
    </row>
    <row r="22" spans="1:39" ht="21" customHeight="1">
      <c r="A22" s="19">
        <v>13</v>
      </c>
      <c r="B22" s="68">
        <v>15504</v>
      </c>
      <c r="C22" s="117" t="s">
        <v>82</v>
      </c>
      <c r="D22" s="60" t="s">
        <v>87</v>
      </c>
      <c r="E22" s="61" t="s">
        <v>88</v>
      </c>
      <c r="F22" s="81"/>
      <c r="G22" s="82"/>
      <c r="H22" s="83"/>
      <c r="I22" s="84"/>
      <c r="J22" s="83"/>
      <c r="K22" s="85">
        <f t="shared" si="5"/>
        <v>0</v>
      </c>
      <c r="L22" s="86">
        <f t="shared" si="0"/>
        <v>0</v>
      </c>
      <c r="M22" s="19">
        <v>13</v>
      </c>
      <c r="N22" s="81"/>
      <c r="O22" s="82"/>
      <c r="P22" s="82"/>
      <c r="Q22" s="82"/>
      <c r="R22" s="82"/>
      <c r="S22" s="82"/>
      <c r="T22" s="82"/>
      <c r="U22" s="82"/>
      <c r="V22" s="82">
        <f t="shared" si="6"/>
        <v>0</v>
      </c>
      <c r="W22" s="87">
        <f t="shared" si="1"/>
        <v>0</v>
      </c>
      <c r="X22" s="81"/>
      <c r="Y22" s="82"/>
      <c r="Z22" s="82"/>
      <c r="AA22" s="82"/>
      <c r="AB22" s="89"/>
      <c r="AC22" s="90">
        <f t="shared" si="7"/>
        <v>0</v>
      </c>
      <c r="AD22" s="88">
        <f t="shared" si="2"/>
        <v>0</v>
      </c>
      <c r="AE22" s="81"/>
      <c r="AF22" s="82"/>
      <c r="AG22" s="82"/>
      <c r="AH22" s="82"/>
      <c r="AI22" s="89"/>
      <c r="AJ22" s="90">
        <f t="shared" si="8"/>
        <v>0</v>
      </c>
      <c r="AK22" s="88">
        <f t="shared" si="3"/>
        <v>0</v>
      </c>
      <c r="AL22" s="19">
        <v>13</v>
      </c>
      <c r="AM22" s="87"/>
    </row>
    <row r="23" spans="1:39" ht="21" customHeight="1">
      <c r="A23" s="19">
        <v>14</v>
      </c>
      <c r="B23" s="68">
        <v>15506</v>
      </c>
      <c r="C23" s="117" t="s">
        <v>82</v>
      </c>
      <c r="D23" s="60" t="s">
        <v>89</v>
      </c>
      <c r="E23" s="61" t="s">
        <v>90</v>
      </c>
      <c r="F23" s="81"/>
      <c r="G23" s="82"/>
      <c r="H23" s="83"/>
      <c r="I23" s="84"/>
      <c r="J23" s="83"/>
      <c r="K23" s="85">
        <f t="shared" si="5"/>
        <v>0</v>
      </c>
      <c r="L23" s="86">
        <f t="shared" si="0"/>
        <v>0</v>
      </c>
      <c r="M23" s="19">
        <v>14</v>
      </c>
      <c r="N23" s="81"/>
      <c r="O23" s="82"/>
      <c r="P23" s="82"/>
      <c r="Q23" s="82"/>
      <c r="R23" s="82"/>
      <c r="S23" s="82"/>
      <c r="T23" s="82"/>
      <c r="U23" s="82"/>
      <c r="V23" s="82">
        <f t="shared" si="6"/>
        <v>0</v>
      </c>
      <c r="W23" s="87">
        <f t="shared" si="1"/>
        <v>0</v>
      </c>
      <c r="X23" s="81"/>
      <c r="Y23" s="82"/>
      <c r="Z23" s="82"/>
      <c r="AA23" s="82"/>
      <c r="AB23" s="89"/>
      <c r="AC23" s="90">
        <f t="shared" si="7"/>
        <v>0</v>
      </c>
      <c r="AD23" s="88">
        <f t="shared" si="2"/>
        <v>0</v>
      </c>
      <c r="AE23" s="81"/>
      <c r="AF23" s="82"/>
      <c r="AG23" s="82"/>
      <c r="AH23" s="82"/>
      <c r="AI23" s="89"/>
      <c r="AJ23" s="90">
        <f t="shared" si="8"/>
        <v>0</v>
      </c>
      <c r="AK23" s="88">
        <f t="shared" si="3"/>
        <v>0</v>
      </c>
      <c r="AL23" s="19">
        <v>14</v>
      </c>
      <c r="AM23" s="87"/>
    </row>
    <row r="24" spans="1:39" ht="21" customHeight="1" thickBot="1">
      <c r="A24" s="21">
        <v>15</v>
      </c>
      <c r="B24" s="70">
        <v>15533</v>
      </c>
      <c r="C24" s="118" t="s">
        <v>82</v>
      </c>
      <c r="D24" s="63" t="s">
        <v>91</v>
      </c>
      <c r="E24" s="64" t="s">
        <v>92</v>
      </c>
      <c r="F24" s="91"/>
      <c r="G24" s="92"/>
      <c r="H24" s="93"/>
      <c r="I24" s="94"/>
      <c r="J24" s="93"/>
      <c r="K24" s="95">
        <f t="shared" si="5"/>
        <v>0</v>
      </c>
      <c r="L24" s="96">
        <f t="shared" si="0"/>
        <v>0</v>
      </c>
      <c r="M24" s="21">
        <v>15</v>
      </c>
      <c r="N24" s="91"/>
      <c r="O24" s="92"/>
      <c r="P24" s="92"/>
      <c r="Q24" s="92"/>
      <c r="R24" s="92"/>
      <c r="S24" s="92"/>
      <c r="T24" s="92"/>
      <c r="U24" s="92"/>
      <c r="V24" s="92">
        <f t="shared" si="6"/>
        <v>0</v>
      </c>
      <c r="W24" s="105">
        <f t="shared" si="1"/>
        <v>0</v>
      </c>
      <c r="X24" s="97"/>
      <c r="Y24" s="98"/>
      <c r="Z24" s="98"/>
      <c r="AA24" s="98"/>
      <c r="AB24" s="101"/>
      <c r="AC24" s="102">
        <f t="shared" si="7"/>
        <v>0</v>
      </c>
      <c r="AD24" s="100">
        <f t="shared" si="2"/>
        <v>0</v>
      </c>
      <c r="AE24" s="97"/>
      <c r="AF24" s="98"/>
      <c r="AG24" s="98"/>
      <c r="AH24" s="98"/>
      <c r="AI24" s="101"/>
      <c r="AJ24" s="102">
        <f t="shared" si="8"/>
        <v>0</v>
      </c>
      <c r="AK24" s="100">
        <f t="shared" si="3"/>
        <v>0</v>
      </c>
      <c r="AL24" s="21">
        <v>15</v>
      </c>
      <c r="AM24" s="99"/>
    </row>
    <row r="25" spans="1:39" ht="21" customHeight="1">
      <c r="A25" s="18">
        <v>16</v>
      </c>
      <c r="B25" s="65">
        <v>15549</v>
      </c>
      <c r="C25" s="116" t="s">
        <v>82</v>
      </c>
      <c r="D25" s="66" t="s">
        <v>93</v>
      </c>
      <c r="E25" s="67" t="s">
        <v>94</v>
      </c>
      <c r="F25" s="71"/>
      <c r="G25" s="72"/>
      <c r="H25" s="73"/>
      <c r="I25" s="74"/>
      <c r="J25" s="73"/>
      <c r="K25" s="75">
        <f>SUM(F25:J25)</f>
        <v>0</v>
      </c>
      <c r="L25" s="76">
        <f t="shared" si="0"/>
        <v>0</v>
      </c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>
        <f t="shared" si="6"/>
        <v>0</v>
      </c>
      <c r="W25" s="77">
        <f t="shared" si="1"/>
        <v>0</v>
      </c>
      <c r="X25" s="71"/>
      <c r="Y25" s="72"/>
      <c r="Z25" s="72"/>
      <c r="AA25" s="72"/>
      <c r="AB25" s="79"/>
      <c r="AC25" s="80">
        <f t="shared" si="7"/>
        <v>0</v>
      </c>
      <c r="AD25" s="78">
        <f t="shared" si="2"/>
        <v>0</v>
      </c>
      <c r="AE25" s="71"/>
      <c r="AF25" s="72"/>
      <c r="AG25" s="72"/>
      <c r="AH25" s="72"/>
      <c r="AI25" s="79"/>
      <c r="AJ25" s="80">
        <f t="shared" si="8"/>
        <v>0</v>
      </c>
      <c r="AK25" s="78">
        <f>IF(AJ25&gt;=13,3,IF(AJ25&gt;=8,2,IF(AJ25&gt;=4,1,IF(AJ25&gt;=0,0))))</f>
        <v>0</v>
      </c>
      <c r="AL25" s="18">
        <v>16</v>
      </c>
      <c r="AM25" s="77"/>
    </row>
    <row r="26" spans="1:39" ht="21" customHeight="1">
      <c r="A26" s="19">
        <v>17</v>
      </c>
      <c r="B26" s="68">
        <v>15956</v>
      </c>
      <c r="C26" s="117" t="s">
        <v>82</v>
      </c>
      <c r="D26" s="60" t="s">
        <v>95</v>
      </c>
      <c r="E26" s="61" t="s">
        <v>96</v>
      </c>
      <c r="F26" s="81"/>
      <c r="G26" s="82"/>
      <c r="H26" s="83"/>
      <c r="I26" s="84"/>
      <c r="J26" s="83"/>
      <c r="K26" s="85">
        <f>SUM(F26:J26)</f>
        <v>0</v>
      </c>
      <c r="L26" s="86">
        <f t="shared" si="0"/>
        <v>0</v>
      </c>
      <c r="M26" s="19">
        <v>17</v>
      </c>
      <c r="N26" s="81"/>
      <c r="O26" s="82"/>
      <c r="P26" s="82"/>
      <c r="Q26" s="82"/>
      <c r="R26" s="82"/>
      <c r="S26" s="82"/>
      <c r="T26" s="82"/>
      <c r="U26" s="82"/>
      <c r="V26" s="82">
        <f t="shared" si="6"/>
        <v>0</v>
      </c>
      <c r="W26" s="87">
        <f t="shared" si="1"/>
        <v>0</v>
      </c>
      <c r="X26" s="81"/>
      <c r="Y26" s="82"/>
      <c r="Z26" s="82"/>
      <c r="AA26" s="82"/>
      <c r="AB26" s="89"/>
      <c r="AC26" s="90">
        <f t="shared" si="7"/>
        <v>0</v>
      </c>
      <c r="AD26" s="88">
        <f t="shared" si="2"/>
        <v>0</v>
      </c>
      <c r="AE26" s="81"/>
      <c r="AF26" s="82"/>
      <c r="AG26" s="82"/>
      <c r="AH26" s="82"/>
      <c r="AI26" s="89"/>
      <c r="AJ26" s="90">
        <f t="shared" si="8"/>
        <v>0</v>
      </c>
      <c r="AK26" s="88">
        <f t="shared" si="3"/>
        <v>0</v>
      </c>
      <c r="AL26" s="19">
        <v>17</v>
      </c>
      <c r="AM26" s="87"/>
    </row>
    <row r="27" spans="1:39" ht="21" customHeight="1">
      <c r="A27" s="19">
        <v>18</v>
      </c>
      <c r="B27" s="68">
        <v>15957</v>
      </c>
      <c r="C27" s="117" t="s">
        <v>82</v>
      </c>
      <c r="D27" s="60" t="s">
        <v>97</v>
      </c>
      <c r="E27" s="61" t="s">
        <v>98</v>
      </c>
      <c r="F27" s="81"/>
      <c r="G27" s="82"/>
      <c r="H27" s="83"/>
      <c r="I27" s="84"/>
      <c r="J27" s="83"/>
      <c r="K27" s="85">
        <f>SUM(F27:J27)</f>
        <v>0</v>
      </c>
      <c r="L27" s="86">
        <f t="shared" si="0"/>
        <v>0</v>
      </c>
      <c r="M27" s="19">
        <v>18</v>
      </c>
      <c r="N27" s="81"/>
      <c r="O27" s="82"/>
      <c r="P27" s="82"/>
      <c r="Q27" s="82"/>
      <c r="R27" s="82"/>
      <c r="S27" s="82"/>
      <c r="T27" s="82"/>
      <c r="U27" s="82"/>
      <c r="V27" s="82">
        <f t="shared" si="6"/>
        <v>0</v>
      </c>
      <c r="W27" s="87">
        <f t="shared" si="1"/>
        <v>0</v>
      </c>
      <c r="X27" s="81"/>
      <c r="Y27" s="82"/>
      <c r="Z27" s="82"/>
      <c r="AA27" s="82"/>
      <c r="AB27" s="89"/>
      <c r="AC27" s="90">
        <f t="shared" si="7"/>
        <v>0</v>
      </c>
      <c r="AD27" s="88">
        <f t="shared" si="2"/>
        <v>0</v>
      </c>
      <c r="AE27" s="81"/>
      <c r="AF27" s="82"/>
      <c r="AG27" s="82"/>
      <c r="AH27" s="82"/>
      <c r="AI27" s="89"/>
      <c r="AJ27" s="90">
        <f t="shared" si="8"/>
        <v>0</v>
      </c>
      <c r="AK27" s="88">
        <f t="shared" si="3"/>
        <v>0</v>
      </c>
      <c r="AL27" s="19">
        <v>18</v>
      </c>
      <c r="AM27" s="87"/>
    </row>
    <row r="28" spans="1:39" ht="21" customHeight="1">
      <c r="A28" s="19">
        <v>19</v>
      </c>
      <c r="B28" s="68">
        <v>15958</v>
      </c>
      <c r="C28" s="117" t="s">
        <v>82</v>
      </c>
      <c r="D28" s="60" t="s">
        <v>99</v>
      </c>
      <c r="E28" s="61" t="s">
        <v>100</v>
      </c>
      <c r="F28" s="81"/>
      <c r="G28" s="82"/>
      <c r="H28" s="83"/>
      <c r="I28" s="84"/>
      <c r="J28" s="83"/>
      <c r="K28" s="85">
        <f>SUM(F28:J28)</f>
        <v>0</v>
      </c>
      <c r="L28" s="86">
        <f t="shared" si="0"/>
        <v>0</v>
      </c>
      <c r="M28" s="19">
        <v>19</v>
      </c>
      <c r="N28" s="81"/>
      <c r="O28" s="82"/>
      <c r="P28" s="82"/>
      <c r="Q28" s="82"/>
      <c r="R28" s="82"/>
      <c r="S28" s="82"/>
      <c r="T28" s="82"/>
      <c r="U28" s="82"/>
      <c r="V28" s="82">
        <f t="shared" si="6"/>
        <v>0</v>
      </c>
      <c r="W28" s="87">
        <f t="shared" si="1"/>
        <v>0</v>
      </c>
      <c r="X28" s="81"/>
      <c r="Y28" s="82"/>
      <c r="Z28" s="82"/>
      <c r="AA28" s="82"/>
      <c r="AB28" s="89"/>
      <c r="AC28" s="90">
        <f t="shared" si="7"/>
        <v>0</v>
      </c>
      <c r="AD28" s="88">
        <f t="shared" si="2"/>
        <v>0</v>
      </c>
      <c r="AE28" s="81"/>
      <c r="AF28" s="82"/>
      <c r="AG28" s="82"/>
      <c r="AH28" s="82"/>
      <c r="AI28" s="89"/>
      <c r="AJ28" s="90">
        <f t="shared" si="8"/>
        <v>0</v>
      </c>
      <c r="AK28" s="88">
        <f t="shared" si="3"/>
        <v>0</v>
      </c>
      <c r="AL28" s="19">
        <v>19</v>
      </c>
      <c r="AM28" s="87"/>
    </row>
    <row r="29" spans="1:39" ht="21" customHeight="1" thickBot="1">
      <c r="A29" s="22">
        <v>20</v>
      </c>
      <c r="B29" s="69">
        <v>15960</v>
      </c>
      <c r="C29" s="118" t="s">
        <v>82</v>
      </c>
      <c r="D29" s="63" t="s">
        <v>101</v>
      </c>
      <c r="E29" s="64" t="s">
        <v>102</v>
      </c>
      <c r="F29" s="91"/>
      <c r="G29" s="92"/>
      <c r="H29" s="93"/>
      <c r="I29" s="94"/>
      <c r="J29" s="93"/>
      <c r="K29" s="103">
        <f>SUM(F29:J29)</f>
        <v>0</v>
      </c>
      <c r="L29" s="104">
        <f t="shared" si="0"/>
        <v>0</v>
      </c>
      <c r="M29" s="22">
        <v>20</v>
      </c>
      <c r="N29" s="91"/>
      <c r="O29" s="92"/>
      <c r="P29" s="92"/>
      <c r="Q29" s="92"/>
      <c r="R29" s="92"/>
      <c r="S29" s="92"/>
      <c r="T29" s="92"/>
      <c r="U29" s="92"/>
      <c r="V29" s="92">
        <f t="shared" si="6"/>
        <v>0</v>
      </c>
      <c r="W29" s="105">
        <f t="shared" si="1"/>
        <v>0</v>
      </c>
      <c r="X29" s="91"/>
      <c r="Y29" s="92"/>
      <c r="Z29" s="92"/>
      <c r="AA29" s="92"/>
      <c r="AB29" s="107"/>
      <c r="AC29" s="108">
        <f t="shared" si="7"/>
        <v>0</v>
      </c>
      <c r="AD29" s="106">
        <f t="shared" si="2"/>
        <v>0</v>
      </c>
      <c r="AE29" s="91"/>
      <c r="AF29" s="92"/>
      <c r="AG29" s="92"/>
      <c r="AH29" s="92"/>
      <c r="AI29" s="107"/>
      <c r="AJ29" s="108">
        <f t="shared" si="8"/>
        <v>0</v>
      </c>
      <c r="AK29" s="106">
        <f t="shared" si="3"/>
        <v>0</v>
      </c>
      <c r="AL29" s="22">
        <v>20</v>
      </c>
      <c r="AM29" s="105"/>
    </row>
    <row r="30" spans="1:39" ht="21" customHeight="1">
      <c r="A30" s="18">
        <v>21</v>
      </c>
      <c r="B30" s="65"/>
      <c r="C30" s="109"/>
      <c r="D30" s="57"/>
      <c r="E30" s="58"/>
      <c r="F30" s="71"/>
      <c r="G30" s="72"/>
      <c r="H30" s="73"/>
      <c r="I30" s="74"/>
      <c r="J30" s="73"/>
      <c r="K30" s="75"/>
      <c r="L30" s="76"/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/>
      <c r="W30" s="77"/>
      <c r="X30" s="71"/>
      <c r="Y30" s="72"/>
      <c r="Z30" s="72"/>
      <c r="AA30" s="72"/>
      <c r="AB30" s="79"/>
      <c r="AC30" s="80"/>
      <c r="AD30" s="78"/>
      <c r="AE30" s="71"/>
      <c r="AF30" s="72"/>
      <c r="AG30" s="72"/>
      <c r="AH30" s="72"/>
      <c r="AI30" s="79"/>
      <c r="AJ30" s="80"/>
      <c r="AK30" s="78"/>
      <c r="AL30" s="18">
        <v>21</v>
      </c>
      <c r="AM30" s="77"/>
    </row>
    <row r="31" spans="1:39" ht="21" customHeight="1">
      <c r="A31" s="19">
        <v>22</v>
      </c>
      <c r="B31" s="68"/>
      <c r="C31" s="110"/>
      <c r="D31" s="111"/>
      <c r="E31" s="112"/>
      <c r="F31" s="81"/>
      <c r="G31" s="82"/>
      <c r="H31" s="83"/>
      <c r="I31" s="84"/>
      <c r="J31" s="83"/>
      <c r="K31" s="85"/>
      <c r="L31" s="86"/>
      <c r="M31" s="19">
        <v>22</v>
      </c>
      <c r="N31" s="81"/>
      <c r="O31" s="82"/>
      <c r="P31" s="82"/>
      <c r="Q31" s="82"/>
      <c r="R31" s="82"/>
      <c r="S31" s="82"/>
      <c r="T31" s="82"/>
      <c r="U31" s="82"/>
      <c r="V31" s="82"/>
      <c r="W31" s="87"/>
      <c r="X31" s="81"/>
      <c r="Y31" s="82"/>
      <c r="Z31" s="82"/>
      <c r="AA31" s="82"/>
      <c r="AB31" s="89"/>
      <c r="AC31" s="90"/>
      <c r="AD31" s="88"/>
      <c r="AE31" s="81"/>
      <c r="AF31" s="82"/>
      <c r="AG31" s="82"/>
      <c r="AH31" s="82"/>
      <c r="AI31" s="89"/>
      <c r="AJ31" s="90"/>
      <c r="AK31" s="88"/>
      <c r="AL31" s="19">
        <v>22</v>
      </c>
      <c r="AM31" s="87"/>
    </row>
    <row r="32" spans="1:39" ht="21" customHeight="1">
      <c r="A32" s="19">
        <v>23</v>
      </c>
      <c r="B32" s="68"/>
      <c r="C32" s="110"/>
      <c r="D32" s="111"/>
      <c r="E32" s="112"/>
      <c r="F32" s="81"/>
      <c r="G32" s="82"/>
      <c r="H32" s="83"/>
      <c r="I32" s="84"/>
      <c r="J32" s="83"/>
      <c r="K32" s="85"/>
      <c r="L32" s="86"/>
      <c r="M32" s="19">
        <v>23</v>
      </c>
      <c r="N32" s="81"/>
      <c r="O32" s="82"/>
      <c r="P32" s="82"/>
      <c r="Q32" s="82"/>
      <c r="R32" s="82"/>
      <c r="S32" s="82"/>
      <c r="T32" s="82"/>
      <c r="U32" s="82"/>
      <c r="V32" s="82"/>
      <c r="W32" s="87"/>
      <c r="X32" s="81"/>
      <c r="Y32" s="82"/>
      <c r="Z32" s="82"/>
      <c r="AA32" s="82"/>
      <c r="AB32" s="89"/>
      <c r="AC32" s="90"/>
      <c r="AD32" s="88"/>
      <c r="AE32" s="81"/>
      <c r="AF32" s="82"/>
      <c r="AG32" s="82"/>
      <c r="AH32" s="82"/>
      <c r="AI32" s="89"/>
      <c r="AJ32" s="90"/>
      <c r="AK32" s="88"/>
      <c r="AL32" s="19">
        <v>23</v>
      </c>
      <c r="AM32" s="87"/>
    </row>
    <row r="33" spans="1:39" ht="21" customHeight="1">
      <c r="A33" s="19">
        <v>24</v>
      </c>
      <c r="B33" s="68"/>
      <c r="C33" s="110"/>
      <c r="D33" s="111"/>
      <c r="E33" s="112"/>
      <c r="F33" s="81"/>
      <c r="G33" s="82"/>
      <c r="H33" s="83"/>
      <c r="I33" s="84"/>
      <c r="J33" s="83"/>
      <c r="K33" s="85"/>
      <c r="L33" s="86"/>
      <c r="M33" s="19">
        <v>24</v>
      </c>
      <c r="N33" s="81"/>
      <c r="O33" s="82"/>
      <c r="P33" s="82"/>
      <c r="Q33" s="82"/>
      <c r="R33" s="82"/>
      <c r="S33" s="82"/>
      <c r="T33" s="82"/>
      <c r="U33" s="82"/>
      <c r="V33" s="82"/>
      <c r="W33" s="87"/>
      <c r="X33" s="81"/>
      <c r="Y33" s="82"/>
      <c r="Z33" s="82"/>
      <c r="AA33" s="82"/>
      <c r="AB33" s="89"/>
      <c r="AC33" s="90"/>
      <c r="AD33" s="88"/>
      <c r="AE33" s="81"/>
      <c r="AF33" s="82"/>
      <c r="AG33" s="82"/>
      <c r="AH33" s="82"/>
      <c r="AI33" s="89"/>
      <c r="AJ33" s="90"/>
      <c r="AK33" s="88"/>
      <c r="AL33" s="19">
        <v>24</v>
      </c>
      <c r="AM33" s="87"/>
    </row>
    <row r="34" spans="1:39" ht="21" customHeight="1" thickBot="1">
      <c r="A34" s="21">
        <v>25</v>
      </c>
      <c r="B34" s="70"/>
      <c r="C34" s="113"/>
      <c r="D34" s="114"/>
      <c r="E34" s="115"/>
      <c r="F34" s="91"/>
      <c r="G34" s="92"/>
      <c r="H34" s="93"/>
      <c r="I34" s="94"/>
      <c r="J34" s="93"/>
      <c r="K34" s="95"/>
      <c r="L34" s="96"/>
      <c r="M34" s="21">
        <v>25</v>
      </c>
      <c r="N34" s="91"/>
      <c r="O34" s="92"/>
      <c r="P34" s="92"/>
      <c r="Q34" s="92"/>
      <c r="R34" s="92"/>
      <c r="S34" s="92"/>
      <c r="T34" s="92"/>
      <c r="U34" s="92"/>
      <c r="V34" s="92"/>
      <c r="W34" s="105"/>
      <c r="X34" s="97"/>
      <c r="Y34" s="98"/>
      <c r="Z34" s="98"/>
      <c r="AA34" s="98"/>
      <c r="AB34" s="101"/>
      <c r="AC34" s="102"/>
      <c r="AD34" s="100"/>
      <c r="AE34" s="97"/>
      <c r="AF34" s="98"/>
      <c r="AG34" s="98"/>
      <c r="AH34" s="98"/>
      <c r="AI34" s="101"/>
      <c r="AJ34" s="102"/>
      <c r="AK34" s="100"/>
      <c r="AL34" s="21">
        <v>25</v>
      </c>
      <c r="AM34" s="99"/>
    </row>
    <row r="35" spans="1:39" ht="21" customHeight="1">
      <c r="A35" s="18">
        <v>26</v>
      </c>
      <c r="B35" s="65"/>
      <c r="C35" s="109"/>
      <c r="D35" s="57"/>
      <c r="E35" s="58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9"/>
      <c r="AC35" s="80"/>
      <c r="AD35" s="78"/>
      <c r="AE35" s="71"/>
      <c r="AF35" s="72"/>
      <c r="AG35" s="72"/>
      <c r="AH35" s="72"/>
      <c r="AI35" s="79"/>
      <c r="AJ35" s="80"/>
      <c r="AK35" s="78"/>
      <c r="AL35" s="18">
        <v>26</v>
      </c>
      <c r="AM35" s="77"/>
    </row>
    <row r="36" spans="1:39" ht="21" customHeight="1">
      <c r="A36" s="19">
        <v>27</v>
      </c>
      <c r="B36" s="68"/>
      <c r="C36" s="110"/>
      <c r="D36" s="111"/>
      <c r="E36" s="112"/>
      <c r="F36" s="81"/>
      <c r="G36" s="82"/>
      <c r="H36" s="83"/>
      <c r="I36" s="84"/>
      <c r="J36" s="83"/>
      <c r="K36" s="85"/>
      <c r="L36" s="86"/>
      <c r="M36" s="19">
        <v>27</v>
      </c>
      <c r="N36" s="81"/>
      <c r="O36" s="82"/>
      <c r="P36" s="82"/>
      <c r="Q36" s="82"/>
      <c r="R36" s="82"/>
      <c r="S36" s="82"/>
      <c r="T36" s="82"/>
      <c r="U36" s="82"/>
      <c r="V36" s="82"/>
      <c r="W36" s="87"/>
      <c r="X36" s="81"/>
      <c r="Y36" s="82"/>
      <c r="Z36" s="82"/>
      <c r="AA36" s="82"/>
      <c r="AB36" s="89"/>
      <c r="AC36" s="90"/>
      <c r="AD36" s="88"/>
      <c r="AE36" s="81"/>
      <c r="AF36" s="82"/>
      <c r="AG36" s="82"/>
      <c r="AH36" s="82"/>
      <c r="AI36" s="89"/>
      <c r="AJ36" s="90"/>
      <c r="AK36" s="88"/>
      <c r="AL36" s="19">
        <v>27</v>
      </c>
      <c r="AM36" s="87"/>
    </row>
    <row r="37" spans="1:39" ht="21" customHeight="1">
      <c r="A37" s="19">
        <v>28</v>
      </c>
      <c r="B37" s="68"/>
      <c r="C37" s="110"/>
      <c r="D37" s="111"/>
      <c r="E37" s="112"/>
      <c r="F37" s="81"/>
      <c r="G37" s="82"/>
      <c r="H37" s="83"/>
      <c r="I37" s="84"/>
      <c r="J37" s="83"/>
      <c r="K37" s="85"/>
      <c r="L37" s="86"/>
      <c r="M37" s="19">
        <v>28</v>
      </c>
      <c r="N37" s="81"/>
      <c r="O37" s="82"/>
      <c r="P37" s="82"/>
      <c r="Q37" s="82"/>
      <c r="R37" s="82"/>
      <c r="S37" s="82"/>
      <c r="T37" s="82"/>
      <c r="U37" s="82"/>
      <c r="V37" s="82"/>
      <c r="W37" s="87"/>
      <c r="X37" s="81"/>
      <c r="Y37" s="82"/>
      <c r="Z37" s="82"/>
      <c r="AA37" s="82"/>
      <c r="AB37" s="89"/>
      <c r="AC37" s="90"/>
      <c r="AD37" s="88"/>
      <c r="AE37" s="81"/>
      <c r="AF37" s="82"/>
      <c r="AG37" s="82"/>
      <c r="AH37" s="82"/>
      <c r="AI37" s="89"/>
      <c r="AJ37" s="90"/>
      <c r="AK37" s="88"/>
      <c r="AL37" s="19">
        <v>28</v>
      </c>
      <c r="AM37" s="87"/>
    </row>
    <row r="38" spans="1:39" ht="21" customHeight="1">
      <c r="A38" s="19">
        <v>29</v>
      </c>
      <c r="B38" s="68"/>
      <c r="C38" s="110"/>
      <c r="D38" s="111"/>
      <c r="E38" s="112"/>
      <c r="F38" s="81"/>
      <c r="G38" s="82"/>
      <c r="H38" s="83"/>
      <c r="I38" s="84"/>
      <c r="J38" s="83"/>
      <c r="K38" s="85"/>
      <c r="L38" s="86"/>
      <c r="M38" s="19">
        <v>29</v>
      </c>
      <c r="N38" s="81"/>
      <c r="O38" s="82"/>
      <c r="P38" s="82"/>
      <c r="Q38" s="82"/>
      <c r="R38" s="82"/>
      <c r="S38" s="82"/>
      <c r="T38" s="82"/>
      <c r="U38" s="82"/>
      <c r="V38" s="82"/>
      <c r="W38" s="87"/>
      <c r="X38" s="81"/>
      <c r="Y38" s="82"/>
      <c r="Z38" s="82"/>
      <c r="AA38" s="82"/>
      <c r="AB38" s="89"/>
      <c r="AC38" s="90"/>
      <c r="AD38" s="88"/>
      <c r="AE38" s="81"/>
      <c r="AF38" s="82"/>
      <c r="AG38" s="82"/>
      <c r="AH38" s="82"/>
      <c r="AI38" s="89"/>
      <c r="AJ38" s="90"/>
      <c r="AK38" s="88"/>
      <c r="AL38" s="19">
        <v>29</v>
      </c>
      <c r="AM38" s="87"/>
    </row>
    <row r="39" spans="1:39" ht="21" customHeight="1" thickBot="1">
      <c r="A39" s="20">
        <v>30</v>
      </c>
      <c r="B39" s="69"/>
      <c r="C39" s="113"/>
      <c r="D39" s="114"/>
      <c r="E39" s="115"/>
      <c r="F39" s="91"/>
      <c r="G39" s="92"/>
      <c r="H39" s="93"/>
      <c r="I39" s="94"/>
      <c r="J39" s="93"/>
      <c r="K39" s="103"/>
      <c r="L39" s="104"/>
      <c r="M39" s="20">
        <v>30</v>
      </c>
      <c r="N39" s="91"/>
      <c r="O39" s="92"/>
      <c r="P39" s="92"/>
      <c r="Q39" s="92"/>
      <c r="R39" s="92"/>
      <c r="S39" s="92"/>
      <c r="T39" s="92"/>
      <c r="U39" s="92"/>
      <c r="V39" s="92"/>
      <c r="W39" s="105"/>
      <c r="X39" s="91"/>
      <c r="Y39" s="92"/>
      <c r="Z39" s="92"/>
      <c r="AA39" s="92"/>
      <c r="AB39" s="107"/>
      <c r="AC39" s="108"/>
      <c r="AD39" s="106"/>
      <c r="AE39" s="91"/>
      <c r="AF39" s="92"/>
      <c r="AG39" s="92"/>
      <c r="AH39" s="92"/>
      <c r="AI39" s="107"/>
      <c r="AJ39" s="108"/>
      <c r="AK39" s="106"/>
      <c r="AL39" s="20">
        <v>30</v>
      </c>
      <c r="AM39" s="105"/>
    </row>
  </sheetData>
  <mergeCells count="28">
    <mergeCell ref="X3:AD6"/>
    <mergeCell ref="AE3:AK6"/>
    <mergeCell ref="AL3:AL9"/>
    <mergeCell ref="A3:A9"/>
    <mergeCell ref="B3:B9"/>
    <mergeCell ref="C3:E9"/>
    <mergeCell ref="F3:F8"/>
    <mergeCell ref="G3:G8"/>
    <mergeCell ref="H3:H8"/>
    <mergeCell ref="I3:I8"/>
    <mergeCell ref="J3:J8"/>
    <mergeCell ref="K3:K8"/>
    <mergeCell ref="W1:Y1"/>
    <mergeCell ref="C1:Q1"/>
    <mergeCell ref="S1:U1"/>
    <mergeCell ref="AM3:AM9"/>
    <mergeCell ref="N7:U7"/>
    <mergeCell ref="V7:V8"/>
    <mergeCell ref="W7:W9"/>
    <mergeCell ref="X7:AB7"/>
    <mergeCell ref="AC7:AC8"/>
    <mergeCell ref="AD7:AD9"/>
    <mergeCell ref="AE7:AI7"/>
    <mergeCell ref="AJ7:AJ8"/>
    <mergeCell ref="AK7:AK9"/>
    <mergeCell ref="L3:L8"/>
    <mergeCell ref="M3:M9"/>
    <mergeCell ref="N3:W6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Y25"/>
  <sheetViews>
    <sheetView view="pageBreakPreview" zoomScaleNormal="100" zoomScaleSheetLayoutView="100" workbookViewId="0">
      <selection activeCell="G9" sqref="G9:L9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5" t="s">
        <v>16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</row>
    <row r="3" spans="1:25" ht="36">
      <c r="A3" s="145" t="s">
        <v>17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1:25" ht="36">
      <c r="A4" s="145" t="s">
        <v>18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</row>
    <row r="5" spans="1:25" s="25" customFormat="1" ht="33.950000000000003" customHeight="1">
      <c r="B5" s="135" t="s">
        <v>42</v>
      </c>
      <c r="C5" s="135"/>
      <c r="D5" s="43">
        <v>4</v>
      </c>
      <c r="E5" s="41" t="s">
        <v>43</v>
      </c>
      <c r="F5" s="43">
        <v>3</v>
      </c>
      <c r="G5" s="26"/>
      <c r="H5" s="26"/>
      <c r="I5" s="135" t="s">
        <v>45</v>
      </c>
      <c r="J5" s="135"/>
      <c r="K5" s="136">
        <v>1</v>
      </c>
      <c r="L5" s="136"/>
      <c r="M5" s="136"/>
      <c r="N5" s="136"/>
      <c r="O5" s="136"/>
      <c r="P5" s="136"/>
      <c r="Q5" s="26"/>
      <c r="R5" s="135" t="s">
        <v>46</v>
      </c>
      <c r="S5" s="135"/>
      <c r="T5" s="136">
        <v>2564</v>
      </c>
      <c r="U5" s="136"/>
      <c r="V5" s="136"/>
      <c r="W5" s="136"/>
      <c r="X5" s="136"/>
      <c r="Y5" s="26"/>
    </row>
    <row r="6" spans="1:25" s="25" customFormat="1" ht="33.950000000000003" customHeight="1">
      <c r="B6" s="26" t="s">
        <v>44</v>
      </c>
      <c r="C6" s="136"/>
      <c r="D6" s="136"/>
      <c r="E6" s="136"/>
      <c r="F6" s="136"/>
      <c r="G6" s="136"/>
      <c r="H6" s="26"/>
      <c r="I6" s="135" t="s">
        <v>47</v>
      </c>
      <c r="J6" s="135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26"/>
    </row>
    <row r="7" spans="1:25" s="25" customFormat="1" ht="33.950000000000003" customHeight="1">
      <c r="B7" s="26" t="s">
        <v>48</v>
      </c>
      <c r="C7" s="137"/>
      <c r="D7" s="137"/>
      <c r="E7" s="137"/>
      <c r="F7" s="137"/>
      <c r="G7" s="154" t="s">
        <v>50</v>
      </c>
      <c r="H7" s="154"/>
      <c r="I7" s="135" t="s">
        <v>49</v>
      </c>
      <c r="J7" s="135"/>
      <c r="K7" s="136"/>
      <c r="L7" s="136"/>
      <c r="M7" s="136"/>
      <c r="N7" s="136"/>
      <c r="O7" s="136"/>
      <c r="P7" s="136"/>
      <c r="Q7" s="40" t="s">
        <v>41</v>
      </c>
      <c r="S7" s="40" t="s">
        <v>58</v>
      </c>
      <c r="T7" s="138"/>
      <c r="U7" s="138"/>
      <c r="V7" s="138"/>
      <c r="W7" s="141" t="s">
        <v>40</v>
      </c>
      <c r="X7" s="141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36"/>
      <c r="L8" s="136"/>
      <c r="M8" s="136"/>
      <c r="N8" s="136"/>
      <c r="O8" s="136"/>
      <c r="P8" s="136"/>
      <c r="Q8" s="136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36" t="s">
        <v>125</v>
      </c>
      <c r="H9" s="136"/>
      <c r="I9" s="136"/>
      <c r="J9" s="136"/>
      <c r="K9" s="136"/>
      <c r="L9" s="136"/>
      <c r="M9" s="45" t="s">
        <v>54</v>
      </c>
      <c r="N9" s="136" t="s">
        <v>60</v>
      </c>
      <c r="O9" s="136"/>
      <c r="P9" s="136"/>
      <c r="Q9" s="136"/>
      <c r="R9" s="136"/>
      <c r="S9" s="136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2" t="s">
        <v>19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6"/>
      <c r="Y11" s="30"/>
    </row>
    <row r="12" spans="1:25">
      <c r="B12" s="147" t="s">
        <v>20</v>
      </c>
      <c r="C12" s="142" t="s">
        <v>35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48"/>
      <c r="X12" s="49"/>
      <c r="Y12" s="30"/>
    </row>
    <row r="13" spans="1:25" ht="78" customHeight="1">
      <c r="B13" s="148"/>
      <c r="C13" s="150" t="s">
        <v>21</v>
      </c>
      <c r="D13" s="151"/>
      <c r="E13" s="151"/>
      <c r="F13" s="151"/>
      <c r="G13" s="151"/>
      <c r="H13" s="151"/>
      <c r="I13" s="151"/>
      <c r="J13" s="151"/>
      <c r="K13" s="151"/>
      <c r="L13" s="152"/>
      <c r="M13" s="153" t="s">
        <v>22</v>
      </c>
      <c r="N13" s="153"/>
      <c r="O13" s="153"/>
      <c r="P13" s="153"/>
      <c r="Q13" s="153" t="s">
        <v>23</v>
      </c>
      <c r="R13" s="153"/>
      <c r="S13" s="153"/>
      <c r="T13" s="153"/>
      <c r="U13" s="153" t="s">
        <v>24</v>
      </c>
      <c r="V13" s="153"/>
      <c r="W13" s="153"/>
      <c r="X13" s="153"/>
      <c r="Y13" s="31"/>
    </row>
    <row r="14" spans="1:25">
      <c r="B14" s="149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44" t="s">
        <v>27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</row>
    <row r="17" spans="1:25" ht="33.950000000000003" customHeight="1">
      <c r="B17" s="139" t="s">
        <v>38</v>
      </c>
      <c r="C17" s="139"/>
      <c r="D17" s="139"/>
      <c r="E17" s="139"/>
      <c r="F17" s="139"/>
      <c r="G17" s="139" t="s">
        <v>38</v>
      </c>
      <c r="H17" s="139"/>
      <c r="I17" s="139"/>
      <c r="J17" s="139"/>
      <c r="K17" s="139"/>
      <c r="L17" s="139"/>
      <c r="M17" s="139" t="s">
        <v>38</v>
      </c>
      <c r="N17" s="139"/>
      <c r="O17" s="139"/>
      <c r="P17" s="139"/>
      <c r="Q17" s="139"/>
      <c r="R17" s="139"/>
      <c r="S17" s="139" t="s">
        <v>38</v>
      </c>
      <c r="T17" s="139"/>
      <c r="U17" s="139"/>
      <c r="V17" s="139"/>
      <c r="W17" s="139"/>
      <c r="X17" s="139"/>
    </row>
    <row r="18" spans="1:25">
      <c r="B18" s="139" t="s">
        <v>28</v>
      </c>
      <c r="C18" s="139"/>
      <c r="D18" s="139"/>
      <c r="E18" s="139"/>
      <c r="F18" s="139"/>
      <c r="G18" s="139" t="s">
        <v>37</v>
      </c>
      <c r="H18" s="139"/>
      <c r="I18" s="139"/>
      <c r="J18" s="139"/>
      <c r="K18" s="139"/>
      <c r="L18" s="139"/>
      <c r="M18" s="139" t="s">
        <v>39</v>
      </c>
      <c r="N18" s="139"/>
      <c r="O18" s="139"/>
      <c r="P18" s="139"/>
      <c r="Q18" s="139"/>
      <c r="R18" s="139"/>
      <c r="S18" s="139" t="s">
        <v>36</v>
      </c>
      <c r="T18" s="139"/>
      <c r="U18" s="139"/>
      <c r="V18" s="139"/>
      <c r="W18" s="139"/>
      <c r="X18" s="139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40" t="s">
        <v>31</v>
      </c>
      <c r="L20" s="140"/>
      <c r="M20" s="38"/>
      <c r="N20" s="140" t="s">
        <v>32</v>
      </c>
      <c r="O20" s="140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39" t="s">
        <v>38</v>
      </c>
      <c r="K22" s="139"/>
      <c r="L22" s="139"/>
      <c r="M22" s="139"/>
      <c r="N22" s="139"/>
      <c r="O22" s="139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39" t="s">
        <v>34</v>
      </c>
      <c r="J24" s="139"/>
      <c r="K24" s="139"/>
      <c r="L24" s="139"/>
      <c r="M24" s="139"/>
      <c r="N24" s="139"/>
      <c r="O24" s="139"/>
      <c r="P24" s="139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A2:Y2"/>
    <mergeCell ref="A3:Y3"/>
    <mergeCell ref="A4:Y4"/>
    <mergeCell ref="B5:C5"/>
    <mergeCell ref="I5:J5"/>
    <mergeCell ref="K5:P5"/>
    <mergeCell ref="R5:S5"/>
    <mergeCell ref="T5:X5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M39"/>
  <sheetViews>
    <sheetView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156" t="s">
        <v>57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S1" s="155"/>
      <c r="T1" s="155"/>
      <c r="U1" s="155"/>
      <c r="V1" s="54" t="s">
        <v>56</v>
      </c>
      <c r="W1" s="155"/>
      <c r="X1" s="155"/>
      <c r="Y1" s="155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71" t="s">
        <v>0</v>
      </c>
      <c r="B3" s="182" t="s">
        <v>1</v>
      </c>
      <c r="C3" s="185" t="s">
        <v>2</v>
      </c>
      <c r="D3" s="186"/>
      <c r="E3" s="187"/>
      <c r="F3" s="191" t="s">
        <v>3</v>
      </c>
      <c r="G3" s="194" t="s">
        <v>4</v>
      </c>
      <c r="H3" s="206" t="s">
        <v>187</v>
      </c>
      <c r="I3" s="197" t="s">
        <v>5</v>
      </c>
      <c r="J3" s="200" t="s">
        <v>6</v>
      </c>
      <c r="K3" s="203" t="s">
        <v>7</v>
      </c>
      <c r="L3" s="169" t="s">
        <v>8</v>
      </c>
      <c r="M3" s="171" t="s">
        <v>0</v>
      </c>
      <c r="N3" s="173" t="s">
        <v>9</v>
      </c>
      <c r="O3" s="174"/>
      <c r="P3" s="174"/>
      <c r="Q3" s="174"/>
      <c r="R3" s="174"/>
      <c r="S3" s="174"/>
      <c r="T3" s="174"/>
      <c r="U3" s="174"/>
      <c r="V3" s="174"/>
      <c r="W3" s="175"/>
      <c r="X3" s="173" t="s">
        <v>10</v>
      </c>
      <c r="Y3" s="174"/>
      <c r="Z3" s="174"/>
      <c r="AA3" s="174"/>
      <c r="AB3" s="174"/>
      <c r="AC3" s="174"/>
      <c r="AD3" s="175"/>
      <c r="AE3" s="173" t="s">
        <v>11</v>
      </c>
      <c r="AF3" s="174"/>
      <c r="AG3" s="174"/>
      <c r="AH3" s="174"/>
      <c r="AI3" s="174"/>
      <c r="AJ3" s="174"/>
      <c r="AK3" s="175"/>
      <c r="AL3" s="171" t="s">
        <v>0</v>
      </c>
      <c r="AM3" s="157" t="s">
        <v>12</v>
      </c>
    </row>
    <row r="4" spans="1:39" ht="18.75" customHeight="1">
      <c r="A4" s="172"/>
      <c r="B4" s="183"/>
      <c r="C4" s="188"/>
      <c r="D4" s="189"/>
      <c r="E4" s="190"/>
      <c r="F4" s="192"/>
      <c r="G4" s="195"/>
      <c r="H4" s="207"/>
      <c r="I4" s="198"/>
      <c r="J4" s="201"/>
      <c r="K4" s="204"/>
      <c r="L4" s="170"/>
      <c r="M4" s="172"/>
      <c r="N4" s="176"/>
      <c r="O4" s="177"/>
      <c r="P4" s="177"/>
      <c r="Q4" s="177"/>
      <c r="R4" s="177"/>
      <c r="S4" s="177"/>
      <c r="T4" s="177"/>
      <c r="U4" s="177"/>
      <c r="V4" s="177"/>
      <c r="W4" s="178"/>
      <c r="X4" s="176"/>
      <c r="Y4" s="177"/>
      <c r="Z4" s="177"/>
      <c r="AA4" s="177"/>
      <c r="AB4" s="177"/>
      <c r="AC4" s="177"/>
      <c r="AD4" s="178"/>
      <c r="AE4" s="176"/>
      <c r="AF4" s="177"/>
      <c r="AG4" s="177"/>
      <c r="AH4" s="177"/>
      <c r="AI4" s="177"/>
      <c r="AJ4" s="177"/>
      <c r="AK4" s="178"/>
      <c r="AL4" s="172"/>
      <c r="AM4" s="158"/>
    </row>
    <row r="5" spans="1:39">
      <c r="A5" s="172"/>
      <c r="B5" s="183"/>
      <c r="C5" s="188"/>
      <c r="D5" s="189"/>
      <c r="E5" s="190"/>
      <c r="F5" s="192"/>
      <c r="G5" s="195"/>
      <c r="H5" s="207"/>
      <c r="I5" s="198"/>
      <c r="J5" s="201"/>
      <c r="K5" s="204"/>
      <c r="L5" s="170"/>
      <c r="M5" s="172"/>
      <c r="N5" s="176"/>
      <c r="O5" s="177"/>
      <c r="P5" s="177"/>
      <c r="Q5" s="177"/>
      <c r="R5" s="177"/>
      <c r="S5" s="177"/>
      <c r="T5" s="177"/>
      <c r="U5" s="177"/>
      <c r="V5" s="177"/>
      <c r="W5" s="178"/>
      <c r="X5" s="176"/>
      <c r="Y5" s="177"/>
      <c r="Z5" s="177"/>
      <c r="AA5" s="177"/>
      <c r="AB5" s="177"/>
      <c r="AC5" s="177"/>
      <c r="AD5" s="178"/>
      <c r="AE5" s="176"/>
      <c r="AF5" s="177"/>
      <c r="AG5" s="177"/>
      <c r="AH5" s="177"/>
      <c r="AI5" s="177"/>
      <c r="AJ5" s="177"/>
      <c r="AK5" s="178"/>
      <c r="AL5" s="172"/>
      <c r="AM5" s="158"/>
    </row>
    <row r="6" spans="1:39" ht="20.25" customHeight="1" thickBot="1">
      <c r="A6" s="172"/>
      <c r="B6" s="183"/>
      <c r="C6" s="188"/>
      <c r="D6" s="189"/>
      <c r="E6" s="190"/>
      <c r="F6" s="192"/>
      <c r="G6" s="195"/>
      <c r="H6" s="207"/>
      <c r="I6" s="198"/>
      <c r="J6" s="201"/>
      <c r="K6" s="204"/>
      <c r="L6" s="170"/>
      <c r="M6" s="172"/>
      <c r="N6" s="179"/>
      <c r="O6" s="180"/>
      <c r="P6" s="180"/>
      <c r="Q6" s="180"/>
      <c r="R6" s="180"/>
      <c r="S6" s="180"/>
      <c r="T6" s="180"/>
      <c r="U6" s="180"/>
      <c r="V6" s="180"/>
      <c r="W6" s="181"/>
      <c r="X6" s="179"/>
      <c r="Y6" s="180"/>
      <c r="Z6" s="180"/>
      <c r="AA6" s="180"/>
      <c r="AB6" s="180"/>
      <c r="AC6" s="180"/>
      <c r="AD6" s="181"/>
      <c r="AE6" s="176"/>
      <c r="AF6" s="177"/>
      <c r="AG6" s="177"/>
      <c r="AH6" s="177"/>
      <c r="AI6" s="177"/>
      <c r="AJ6" s="177"/>
      <c r="AK6" s="178"/>
      <c r="AL6" s="172"/>
      <c r="AM6" s="158"/>
    </row>
    <row r="7" spans="1:39" ht="24.75" thickBot="1">
      <c r="A7" s="172"/>
      <c r="B7" s="183"/>
      <c r="C7" s="188"/>
      <c r="D7" s="189"/>
      <c r="E7" s="190"/>
      <c r="F7" s="192"/>
      <c r="G7" s="195"/>
      <c r="H7" s="207"/>
      <c r="I7" s="198"/>
      <c r="J7" s="201"/>
      <c r="K7" s="204"/>
      <c r="L7" s="170"/>
      <c r="M7" s="172"/>
      <c r="N7" s="160" t="s">
        <v>13</v>
      </c>
      <c r="O7" s="161"/>
      <c r="P7" s="161"/>
      <c r="Q7" s="161"/>
      <c r="R7" s="161"/>
      <c r="S7" s="161"/>
      <c r="T7" s="161"/>
      <c r="U7" s="162"/>
      <c r="V7" s="163" t="s">
        <v>7</v>
      </c>
      <c r="W7" s="165" t="s">
        <v>14</v>
      </c>
      <c r="X7" s="166" t="s">
        <v>13</v>
      </c>
      <c r="Y7" s="167"/>
      <c r="Z7" s="167"/>
      <c r="AA7" s="167"/>
      <c r="AB7" s="168"/>
      <c r="AC7" s="163" t="s">
        <v>7</v>
      </c>
      <c r="AD7" s="163" t="s">
        <v>14</v>
      </c>
      <c r="AE7" s="166" t="s">
        <v>13</v>
      </c>
      <c r="AF7" s="167"/>
      <c r="AG7" s="167"/>
      <c r="AH7" s="167"/>
      <c r="AI7" s="168"/>
      <c r="AJ7" s="163" t="s">
        <v>7</v>
      </c>
      <c r="AK7" s="163" t="s">
        <v>14</v>
      </c>
      <c r="AL7" s="172"/>
      <c r="AM7" s="158"/>
    </row>
    <row r="8" spans="1:39" ht="24.75" thickBot="1">
      <c r="A8" s="172"/>
      <c r="B8" s="183"/>
      <c r="C8" s="188"/>
      <c r="D8" s="189"/>
      <c r="E8" s="190"/>
      <c r="F8" s="193"/>
      <c r="G8" s="196"/>
      <c r="H8" s="208"/>
      <c r="I8" s="199"/>
      <c r="J8" s="202"/>
      <c r="K8" s="205"/>
      <c r="L8" s="170"/>
      <c r="M8" s="172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164"/>
      <c r="W8" s="165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164"/>
      <c r="AD8" s="165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164"/>
      <c r="AK8" s="165"/>
      <c r="AL8" s="172"/>
      <c r="AM8" s="158"/>
    </row>
    <row r="9" spans="1:39" ht="24.75" thickBot="1">
      <c r="A9" s="172"/>
      <c r="B9" s="184"/>
      <c r="C9" s="160"/>
      <c r="D9" s="161"/>
      <c r="E9" s="162"/>
      <c r="F9" s="6"/>
      <c r="G9" s="7"/>
      <c r="H9" s="8"/>
      <c r="I9" s="9"/>
      <c r="J9" s="8"/>
      <c r="K9" s="10">
        <v>100</v>
      </c>
      <c r="L9" s="11"/>
      <c r="M9" s="172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164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164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164"/>
      <c r="AL9" s="172"/>
      <c r="AM9" s="159"/>
    </row>
    <row r="10" spans="1:39" ht="21" customHeight="1">
      <c r="A10" s="18">
        <v>1</v>
      </c>
      <c r="B10" s="209">
        <v>15542</v>
      </c>
      <c r="C10" s="116" t="s">
        <v>61</v>
      </c>
      <c r="D10" s="66" t="s">
        <v>103</v>
      </c>
      <c r="E10" s="67" t="s">
        <v>104</v>
      </c>
      <c r="F10" s="71"/>
      <c r="G10" s="72"/>
      <c r="H10" s="73"/>
      <c r="I10" s="74"/>
      <c r="J10" s="73"/>
      <c r="K10" s="75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8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71"/>
      <c r="Y10" s="72"/>
      <c r="Z10" s="72"/>
      <c r="AA10" s="72"/>
      <c r="AB10" s="79"/>
      <c r="AC10" s="80">
        <f>SUM(X10:AB10)</f>
        <v>0</v>
      </c>
      <c r="AD10" s="78">
        <f>IF(AC10&gt;=13,3,IF(AC10&gt;=8,2,IF(AC10&gt;=4,1,IF(AC10&gt;=0,0))))</f>
        <v>0</v>
      </c>
      <c r="AE10" s="71"/>
      <c r="AF10" s="72"/>
      <c r="AG10" s="72"/>
      <c r="AH10" s="72"/>
      <c r="AI10" s="79"/>
      <c r="AJ10" s="80">
        <f>SUM(AE10:AI10)</f>
        <v>0</v>
      </c>
      <c r="AK10" s="78">
        <f>IF(AJ10&gt;=13,3,IF(AJ10&gt;=8,2,IF(AJ10&gt;=4,1,IF(AJ10&gt;=0,0))))</f>
        <v>0</v>
      </c>
      <c r="AL10" s="18">
        <v>1</v>
      </c>
      <c r="AM10" s="77"/>
    </row>
    <row r="11" spans="1:39" ht="21" customHeight="1">
      <c r="A11" s="19">
        <v>2</v>
      </c>
      <c r="B11" s="59">
        <v>15545</v>
      </c>
      <c r="C11" s="117" t="s">
        <v>61</v>
      </c>
      <c r="D11" s="60" t="s">
        <v>105</v>
      </c>
      <c r="E11" s="61" t="s">
        <v>106</v>
      </c>
      <c r="F11" s="81"/>
      <c r="G11" s="82"/>
      <c r="H11" s="83"/>
      <c r="I11" s="84"/>
      <c r="J11" s="83"/>
      <c r="K11" s="85">
        <f>SUM(F11:J11)</f>
        <v>0</v>
      </c>
      <c r="L11" s="86">
        <f t="shared" ref="L11:L20" si="0">IF(K11&gt;=80,4,IF(K11&gt;=75,3.5,IF(K11&gt;=70,3,IF(K11&gt;=65,2.5,IF(K11&gt;=60,2,IF(K11&gt;=55,1.5,IF(K11&gt;=50,1,IF(K11&lt;50,0))))))))</f>
        <v>0</v>
      </c>
      <c r="M11" s="19">
        <v>2</v>
      </c>
      <c r="N11" s="81"/>
      <c r="O11" s="82"/>
      <c r="P11" s="82"/>
      <c r="Q11" s="82"/>
      <c r="R11" s="82"/>
      <c r="S11" s="82"/>
      <c r="T11" s="82"/>
      <c r="U11" s="82"/>
      <c r="V11" s="82">
        <f>SUM(N11:U11)</f>
        <v>0</v>
      </c>
      <c r="W11" s="87">
        <f t="shared" ref="W11:W20" si="1">IF(V11&gt;=20,3,IF(V11&gt;=13,2,IF(V11&gt;=7,1,IF(V11&gt;=0,0))))</f>
        <v>0</v>
      </c>
      <c r="X11" s="81"/>
      <c r="Y11" s="82"/>
      <c r="Z11" s="82"/>
      <c r="AA11" s="82"/>
      <c r="AB11" s="89"/>
      <c r="AC11" s="90">
        <f>SUM(X11:AB11)</f>
        <v>0</v>
      </c>
      <c r="AD11" s="88">
        <f t="shared" ref="AD11:AD20" si="2">IF(AC11&gt;=13,3,IF(AC11&gt;=8,2,IF(AC11&gt;=4,1,IF(AC11&gt;=0,0))))</f>
        <v>0</v>
      </c>
      <c r="AE11" s="81"/>
      <c r="AF11" s="82"/>
      <c r="AG11" s="82"/>
      <c r="AH11" s="82"/>
      <c r="AI11" s="89"/>
      <c r="AJ11" s="90">
        <f>SUM(AE11:AI11)</f>
        <v>0</v>
      </c>
      <c r="AK11" s="88">
        <f t="shared" ref="AK11:AK19" si="3">IF(AJ11&gt;=13,3,IF(AJ11&gt;=8,2,IF(AJ11&gt;=4,1,IF(AJ11&gt;=0,0))))</f>
        <v>0</v>
      </c>
      <c r="AL11" s="19">
        <v>2</v>
      </c>
      <c r="AM11" s="87"/>
    </row>
    <row r="12" spans="1:39" ht="21" customHeight="1">
      <c r="A12" s="19">
        <v>3</v>
      </c>
      <c r="B12" s="59">
        <v>15565</v>
      </c>
      <c r="C12" s="117" t="s">
        <v>61</v>
      </c>
      <c r="D12" s="60" t="s">
        <v>107</v>
      </c>
      <c r="E12" s="61" t="s">
        <v>108</v>
      </c>
      <c r="F12" s="81"/>
      <c r="G12" s="82"/>
      <c r="H12" s="83"/>
      <c r="I12" s="84"/>
      <c r="J12" s="83"/>
      <c r="K12" s="85">
        <f>SUM(F12:J12)</f>
        <v>0</v>
      </c>
      <c r="L12" s="86">
        <f t="shared" si="0"/>
        <v>0</v>
      </c>
      <c r="M12" s="19">
        <v>3</v>
      </c>
      <c r="N12" s="81"/>
      <c r="O12" s="82"/>
      <c r="P12" s="82"/>
      <c r="Q12" s="82"/>
      <c r="R12" s="82"/>
      <c r="S12" s="82"/>
      <c r="T12" s="82"/>
      <c r="U12" s="82"/>
      <c r="V12" s="82">
        <f>SUM(N12:U12)</f>
        <v>0</v>
      </c>
      <c r="W12" s="87">
        <f t="shared" si="1"/>
        <v>0</v>
      </c>
      <c r="X12" s="81"/>
      <c r="Y12" s="82"/>
      <c r="Z12" s="82"/>
      <c r="AA12" s="82"/>
      <c r="AB12" s="89"/>
      <c r="AC12" s="90">
        <f>SUM(X12:AB12)</f>
        <v>0</v>
      </c>
      <c r="AD12" s="88">
        <f t="shared" si="2"/>
        <v>0</v>
      </c>
      <c r="AE12" s="81"/>
      <c r="AF12" s="82"/>
      <c r="AG12" s="82"/>
      <c r="AH12" s="82"/>
      <c r="AI12" s="89"/>
      <c r="AJ12" s="90">
        <f t="shared" ref="AJ12:AJ13" si="4">SUM(AE12:AI12)</f>
        <v>0</v>
      </c>
      <c r="AK12" s="88">
        <f t="shared" si="3"/>
        <v>0</v>
      </c>
      <c r="AL12" s="19">
        <v>3</v>
      </c>
      <c r="AM12" s="87"/>
    </row>
    <row r="13" spans="1:39" ht="21" customHeight="1">
      <c r="A13" s="19">
        <v>4</v>
      </c>
      <c r="B13" s="59">
        <v>15961</v>
      </c>
      <c r="C13" s="117" t="s">
        <v>61</v>
      </c>
      <c r="D13" s="60" t="s">
        <v>109</v>
      </c>
      <c r="E13" s="61" t="s">
        <v>110</v>
      </c>
      <c r="F13" s="81"/>
      <c r="G13" s="82"/>
      <c r="H13" s="83"/>
      <c r="I13" s="84"/>
      <c r="J13" s="83"/>
      <c r="K13" s="85">
        <f>SUM(F13:J13)</f>
        <v>0</v>
      </c>
      <c r="L13" s="86">
        <f t="shared" si="0"/>
        <v>0</v>
      </c>
      <c r="M13" s="19">
        <v>4</v>
      </c>
      <c r="N13" s="81"/>
      <c r="O13" s="82"/>
      <c r="P13" s="82"/>
      <c r="Q13" s="82"/>
      <c r="R13" s="82"/>
      <c r="S13" s="82"/>
      <c r="T13" s="82"/>
      <c r="U13" s="82"/>
      <c r="V13" s="82">
        <f>SUM(N13:U13)</f>
        <v>0</v>
      </c>
      <c r="W13" s="87">
        <f t="shared" si="1"/>
        <v>0</v>
      </c>
      <c r="X13" s="81"/>
      <c r="Y13" s="82"/>
      <c r="Z13" s="82"/>
      <c r="AA13" s="82"/>
      <c r="AB13" s="89"/>
      <c r="AC13" s="90">
        <f>SUM(X13:AB13)</f>
        <v>0</v>
      </c>
      <c r="AD13" s="88">
        <f t="shared" si="2"/>
        <v>0</v>
      </c>
      <c r="AE13" s="81"/>
      <c r="AF13" s="82"/>
      <c r="AG13" s="82"/>
      <c r="AH13" s="82"/>
      <c r="AI13" s="89"/>
      <c r="AJ13" s="90">
        <f t="shared" si="4"/>
        <v>0</v>
      </c>
      <c r="AK13" s="88">
        <f t="shared" si="3"/>
        <v>0</v>
      </c>
      <c r="AL13" s="19">
        <v>4</v>
      </c>
      <c r="AM13" s="87"/>
    </row>
    <row r="14" spans="1:39" ht="21" customHeight="1" thickBot="1">
      <c r="A14" s="20">
        <v>5</v>
      </c>
      <c r="B14" s="62">
        <v>15962</v>
      </c>
      <c r="C14" s="118" t="s">
        <v>61</v>
      </c>
      <c r="D14" s="63" t="s">
        <v>111</v>
      </c>
      <c r="E14" s="64" t="s">
        <v>112</v>
      </c>
      <c r="F14" s="91"/>
      <c r="G14" s="92"/>
      <c r="H14" s="93"/>
      <c r="I14" s="94"/>
      <c r="J14" s="93"/>
      <c r="K14" s="95">
        <f>SUM(F14:J14)</f>
        <v>0</v>
      </c>
      <c r="L14" s="96">
        <f t="shared" si="0"/>
        <v>0</v>
      </c>
      <c r="M14" s="21">
        <v>5</v>
      </c>
      <c r="N14" s="91"/>
      <c r="O14" s="92"/>
      <c r="P14" s="92"/>
      <c r="Q14" s="92"/>
      <c r="R14" s="92"/>
      <c r="S14" s="92"/>
      <c r="T14" s="92"/>
      <c r="U14" s="92"/>
      <c r="V14" s="92">
        <f>SUM(N14:U14)</f>
        <v>0</v>
      </c>
      <c r="W14" s="105">
        <f t="shared" si="1"/>
        <v>0</v>
      </c>
      <c r="X14" s="97"/>
      <c r="Y14" s="98"/>
      <c r="Z14" s="98"/>
      <c r="AA14" s="98"/>
      <c r="AB14" s="101"/>
      <c r="AC14" s="102">
        <f>SUM(X14:AB14)</f>
        <v>0</v>
      </c>
      <c r="AD14" s="100">
        <f t="shared" si="2"/>
        <v>0</v>
      </c>
      <c r="AE14" s="97"/>
      <c r="AF14" s="98"/>
      <c r="AG14" s="98"/>
      <c r="AH14" s="98"/>
      <c r="AI14" s="101"/>
      <c r="AJ14" s="102">
        <f>SUM(AE14:AI14)</f>
        <v>0</v>
      </c>
      <c r="AK14" s="100">
        <f t="shared" si="3"/>
        <v>0</v>
      </c>
      <c r="AL14" s="21">
        <v>5</v>
      </c>
      <c r="AM14" s="99"/>
    </row>
    <row r="15" spans="1:39" ht="21" customHeight="1">
      <c r="A15" s="18">
        <v>6</v>
      </c>
      <c r="B15" s="65">
        <v>15963</v>
      </c>
      <c r="C15" s="116" t="s">
        <v>61</v>
      </c>
      <c r="D15" s="66" t="s">
        <v>113</v>
      </c>
      <c r="E15" s="67" t="s">
        <v>114</v>
      </c>
      <c r="F15" s="71"/>
      <c r="G15" s="72"/>
      <c r="H15" s="73"/>
      <c r="I15" s="74"/>
      <c r="J15" s="73"/>
      <c r="K15" s="75">
        <f t="shared" ref="K15:K20" si="5">SUM(F15:J15)</f>
        <v>0</v>
      </c>
      <c r="L15" s="76">
        <f t="shared" si="0"/>
        <v>0</v>
      </c>
      <c r="M15" s="119">
        <v>6</v>
      </c>
      <c r="N15" s="71"/>
      <c r="O15" s="72"/>
      <c r="P15" s="72"/>
      <c r="Q15" s="72"/>
      <c r="R15" s="72"/>
      <c r="S15" s="72"/>
      <c r="T15" s="72"/>
      <c r="U15" s="72"/>
      <c r="V15" s="72">
        <f t="shared" ref="V15:V20" si="6">SUM(N15:U15)</f>
        <v>0</v>
      </c>
      <c r="W15" s="77">
        <f t="shared" si="1"/>
        <v>0</v>
      </c>
      <c r="X15" s="122"/>
      <c r="Y15" s="72"/>
      <c r="Z15" s="72"/>
      <c r="AA15" s="72"/>
      <c r="AB15" s="79"/>
      <c r="AC15" s="80">
        <f t="shared" ref="AC15:AC20" si="7">SUM(X15:AB15)</f>
        <v>0</v>
      </c>
      <c r="AD15" s="78">
        <f t="shared" si="2"/>
        <v>0</v>
      </c>
      <c r="AE15" s="71"/>
      <c r="AF15" s="72"/>
      <c r="AG15" s="72"/>
      <c r="AH15" s="72"/>
      <c r="AI15" s="79"/>
      <c r="AJ15" s="80">
        <f t="shared" ref="AJ15:AJ20" si="8">SUM(AE15:AI15)</f>
        <v>0</v>
      </c>
      <c r="AK15" s="78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15502</v>
      </c>
      <c r="C16" s="117" t="s">
        <v>82</v>
      </c>
      <c r="D16" s="60" t="s">
        <v>115</v>
      </c>
      <c r="E16" s="61" t="s">
        <v>116</v>
      </c>
      <c r="F16" s="81"/>
      <c r="G16" s="82"/>
      <c r="H16" s="83"/>
      <c r="I16" s="84"/>
      <c r="J16" s="83"/>
      <c r="K16" s="85">
        <f t="shared" si="5"/>
        <v>0</v>
      </c>
      <c r="L16" s="86">
        <f t="shared" si="0"/>
        <v>0</v>
      </c>
      <c r="M16" s="120">
        <v>7</v>
      </c>
      <c r="N16" s="81"/>
      <c r="O16" s="82"/>
      <c r="P16" s="82"/>
      <c r="Q16" s="82"/>
      <c r="R16" s="82"/>
      <c r="S16" s="82"/>
      <c r="T16" s="82"/>
      <c r="U16" s="82"/>
      <c r="V16" s="82">
        <f t="shared" si="6"/>
        <v>0</v>
      </c>
      <c r="W16" s="87">
        <f t="shared" si="1"/>
        <v>0</v>
      </c>
      <c r="X16" s="123"/>
      <c r="Y16" s="82"/>
      <c r="Z16" s="82"/>
      <c r="AA16" s="82"/>
      <c r="AB16" s="89"/>
      <c r="AC16" s="90">
        <f t="shared" si="7"/>
        <v>0</v>
      </c>
      <c r="AD16" s="88">
        <f t="shared" si="2"/>
        <v>0</v>
      </c>
      <c r="AE16" s="81"/>
      <c r="AF16" s="82"/>
      <c r="AG16" s="82"/>
      <c r="AH16" s="82"/>
      <c r="AI16" s="89"/>
      <c r="AJ16" s="90">
        <f t="shared" si="8"/>
        <v>0</v>
      </c>
      <c r="AK16" s="88">
        <f t="shared" si="3"/>
        <v>0</v>
      </c>
      <c r="AL16" s="19">
        <v>7</v>
      </c>
      <c r="AM16" s="87"/>
    </row>
    <row r="17" spans="1:39" ht="21" customHeight="1">
      <c r="A17" s="19">
        <v>8</v>
      </c>
      <c r="B17" s="68">
        <v>15522</v>
      </c>
      <c r="C17" s="117" t="s">
        <v>82</v>
      </c>
      <c r="D17" s="60" t="s">
        <v>117</v>
      </c>
      <c r="E17" s="61" t="s">
        <v>118</v>
      </c>
      <c r="F17" s="81"/>
      <c r="G17" s="82"/>
      <c r="H17" s="83"/>
      <c r="I17" s="84"/>
      <c r="J17" s="83"/>
      <c r="K17" s="85">
        <f t="shared" si="5"/>
        <v>0</v>
      </c>
      <c r="L17" s="86">
        <f t="shared" si="0"/>
        <v>0</v>
      </c>
      <c r="M17" s="120">
        <v>8</v>
      </c>
      <c r="N17" s="81"/>
      <c r="O17" s="82"/>
      <c r="P17" s="82"/>
      <c r="Q17" s="82"/>
      <c r="R17" s="82"/>
      <c r="S17" s="82"/>
      <c r="T17" s="82"/>
      <c r="U17" s="82"/>
      <c r="V17" s="82">
        <f t="shared" si="6"/>
        <v>0</v>
      </c>
      <c r="W17" s="87">
        <f t="shared" si="1"/>
        <v>0</v>
      </c>
      <c r="X17" s="123"/>
      <c r="Y17" s="82"/>
      <c r="Z17" s="82"/>
      <c r="AA17" s="82"/>
      <c r="AB17" s="89"/>
      <c r="AC17" s="90">
        <f t="shared" si="7"/>
        <v>0</v>
      </c>
      <c r="AD17" s="88">
        <f t="shared" si="2"/>
        <v>0</v>
      </c>
      <c r="AE17" s="81"/>
      <c r="AF17" s="82"/>
      <c r="AG17" s="82"/>
      <c r="AH17" s="82"/>
      <c r="AI17" s="89"/>
      <c r="AJ17" s="90">
        <f t="shared" si="8"/>
        <v>0</v>
      </c>
      <c r="AK17" s="88">
        <f t="shared" si="3"/>
        <v>0</v>
      </c>
      <c r="AL17" s="19">
        <v>8</v>
      </c>
      <c r="AM17" s="87"/>
    </row>
    <row r="18" spans="1:39" ht="21" customHeight="1">
      <c r="A18" s="19">
        <v>9</v>
      </c>
      <c r="B18" s="68">
        <v>15959</v>
      </c>
      <c r="C18" s="117" t="s">
        <v>82</v>
      </c>
      <c r="D18" s="60" t="s">
        <v>119</v>
      </c>
      <c r="E18" s="61" t="s">
        <v>120</v>
      </c>
      <c r="F18" s="81"/>
      <c r="G18" s="82"/>
      <c r="H18" s="83"/>
      <c r="I18" s="84"/>
      <c r="J18" s="83"/>
      <c r="K18" s="85">
        <f t="shared" si="5"/>
        <v>0</v>
      </c>
      <c r="L18" s="86">
        <f t="shared" si="0"/>
        <v>0</v>
      </c>
      <c r="M18" s="120">
        <v>9</v>
      </c>
      <c r="N18" s="81"/>
      <c r="O18" s="82"/>
      <c r="P18" s="82"/>
      <c r="Q18" s="82"/>
      <c r="R18" s="82"/>
      <c r="S18" s="82"/>
      <c r="T18" s="82"/>
      <c r="U18" s="82"/>
      <c r="V18" s="82">
        <f t="shared" si="6"/>
        <v>0</v>
      </c>
      <c r="W18" s="87">
        <f t="shared" si="1"/>
        <v>0</v>
      </c>
      <c r="X18" s="123"/>
      <c r="Y18" s="82"/>
      <c r="Z18" s="82"/>
      <c r="AA18" s="82"/>
      <c r="AB18" s="89"/>
      <c r="AC18" s="90">
        <f t="shared" si="7"/>
        <v>0</v>
      </c>
      <c r="AD18" s="88">
        <f t="shared" si="2"/>
        <v>0</v>
      </c>
      <c r="AE18" s="81"/>
      <c r="AF18" s="82"/>
      <c r="AG18" s="82"/>
      <c r="AH18" s="82"/>
      <c r="AI18" s="89"/>
      <c r="AJ18" s="90">
        <f t="shared" si="8"/>
        <v>0</v>
      </c>
      <c r="AK18" s="88">
        <f t="shared" si="3"/>
        <v>0</v>
      </c>
      <c r="AL18" s="19">
        <v>9</v>
      </c>
      <c r="AM18" s="87"/>
    </row>
    <row r="19" spans="1:39" ht="21" customHeight="1" thickBot="1">
      <c r="A19" s="20">
        <v>10</v>
      </c>
      <c r="B19" s="69">
        <v>15964</v>
      </c>
      <c r="C19" s="118" t="s">
        <v>82</v>
      </c>
      <c r="D19" s="63" t="s">
        <v>121</v>
      </c>
      <c r="E19" s="64" t="s">
        <v>122</v>
      </c>
      <c r="F19" s="91"/>
      <c r="G19" s="92"/>
      <c r="H19" s="93"/>
      <c r="I19" s="94"/>
      <c r="J19" s="93"/>
      <c r="K19" s="103">
        <f>SUM(F19:J19)</f>
        <v>0</v>
      </c>
      <c r="L19" s="104">
        <f t="shared" si="0"/>
        <v>0</v>
      </c>
      <c r="M19" s="121">
        <v>10</v>
      </c>
      <c r="N19" s="91"/>
      <c r="O19" s="92"/>
      <c r="P19" s="92"/>
      <c r="Q19" s="92"/>
      <c r="R19" s="92"/>
      <c r="S19" s="92"/>
      <c r="T19" s="92"/>
      <c r="U19" s="92"/>
      <c r="V19" s="92">
        <f t="shared" si="6"/>
        <v>0</v>
      </c>
      <c r="W19" s="105">
        <f t="shared" si="1"/>
        <v>0</v>
      </c>
      <c r="X19" s="124"/>
      <c r="Y19" s="92"/>
      <c r="Z19" s="92"/>
      <c r="AA19" s="92"/>
      <c r="AB19" s="107"/>
      <c r="AC19" s="108">
        <f t="shared" si="7"/>
        <v>0</v>
      </c>
      <c r="AD19" s="106">
        <f t="shared" si="2"/>
        <v>0</v>
      </c>
      <c r="AE19" s="91"/>
      <c r="AF19" s="92"/>
      <c r="AG19" s="92"/>
      <c r="AH19" s="92"/>
      <c r="AI19" s="107"/>
      <c r="AJ19" s="108">
        <f t="shared" si="8"/>
        <v>0</v>
      </c>
      <c r="AK19" s="106">
        <f t="shared" si="3"/>
        <v>0</v>
      </c>
      <c r="AL19" s="20">
        <v>10</v>
      </c>
      <c r="AM19" s="105"/>
    </row>
    <row r="20" spans="1:39" ht="21" customHeight="1">
      <c r="A20" s="18">
        <v>11</v>
      </c>
      <c r="B20" s="65">
        <v>15965</v>
      </c>
      <c r="C20" s="116" t="s">
        <v>82</v>
      </c>
      <c r="D20" s="66" t="s">
        <v>123</v>
      </c>
      <c r="E20" s="67" t="s">
        <v>124</v>
      </c>
      <c r="F20" s="71"/>
      <c r="G20" s="72"/>
      <c r="H20" s="73"/>
      <c r="I20" s="74"/>
      <c r="J20" s="73"/>
      <c r="K20" s="75">
        <f t="shared" si="5"/>
        <v>0</v>
      </c>
      <c r="L20" s="76">
        <f t="shared" si="0"/>
        <v>0</v>
      </c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>
        <f t="shared" si="6"/>
        <v>0</v>
      </c>
      <c r="W20" s="77">
        <f t="shared" si="1"/>
        <v>0</v>
      </c>
      <c r="X20" s="71"/>
      <c r="Y20" s="72"/>
      <c r="Z20" s="72"/>
      <c r="AA20" s="72"/>
      <c r="AB20" s="79"/>
      <c r="AC20" s="80">
        <f t="shared" si="7"/>
        <v>0</v>
      </c>
      <c r="AD20" s="78">
        <f t="shared" si="2"/>
        <v>0</v>
      </c>
      <c r="AE20" s="71"/>
      <c r="AF20" s="72"/>
      <c r="AG20" s="72"/>
      <c r="AH20" s="72"/>
      <c r="AI20" s="79"/>
      <c r="AJ20" s="80">
        <f t="shared" si="8"/>
        <v>0</v>
      </c>
      <c r="AK20" s="78">
        <f>IF(AJ20&gt;=13,3,IF(AJ20&gt;=8,2,IF(AJ20&gt;=4,1,IF(AJ20&gt;=0,0))))</f>
        <v>0</v>
      </c>
      <c r="AL20" s="18">
        <v>11</v>
      </c>
      <c r="AM20" s="77"/>
    </row>
    <row r="21" spans="1:39" ht="21" customHeight="1">
      <c r="A21" s="19">
        <v>12</v>
      </c>
      <c r="B21" s="68"/>
      <c r="C21" s="117"/>
      <c r="D21" s="60"/>
      <c r="E21" s="61"/>
      <c r="F21" s="81"/>
      <c r="G21" s="82"/>
      <c r="H21" s="83"/>
      <c r="I21" s="84"/>
      <c r="J21" s="83"/>
      <c r="K21" s="85"/>
      <c r="L21" s="86"/>
      <c r="M21" s="19">
        <v>12</v>
      </c>
      <c r="N21" s="81"/>
      <c r="O21" s="82"/>
      <c r="P21" s="82"/>
      <c r="Q21" s="82"/>
      <c r="R21" s="82"/>
      <c r="S21" s="82"/>
      <c r="T21" s="82"/>
      <c r="U21" s="82"/>
      <c r="V21" s="82"/>
      <c r="W21" s="87"/>
      <c r="X21" s="81"/>
      <c r="Y21" s="82"/>
      <c r="Z21" s="82"/>
      <c r="AA21" s="82"/>
      <c r="AB21" s="89"/>
      <c r="AC21" s="90"/>
      <c r="AD21" s="88"/>
      <c r="AE21" s="81"/>
      <c r="AF21" s="82"/>
      <c r="AG21" s="82"/>
      <c r="AH21" s="82"/>
      <c r="AI21" s="89"/>
      <c r="AJ21" s="90"/>
      <c r="AK21" s="88"/>
      <c r="AL21" s="19">
        <v>12</v>
      </c>
      <c r="AM21" s="87"/>
    </row>
    <row r="22" spans="1:39" ht="21" customHeight="1">
      <c r="A22" s="19">
        <v>13</v>
      </c>
      <c r="B22" s="68"/>
      <c r="C22" s="117"/>
      <c r="D22" s="60"/>
      <c r="E22" s="61"/>
      <c r="F22" s="81"/>
      <c r="G22" s="82"/>
      <c r="H22" s="83"/>
      <c r="I22" s="84"/>
      <c r="J22" s="83"/>
      <c r="K22" s="85"/>
      <c r="L22" s="86"/>
      <c r="M22" s="19">
        <v>13</v>
      </c>
      <c r="N22" s="81"/>
      <c r="O22" s="82"/>
      <c r="P22" s="82"/>
      <c r="Q22" s="82"/>
      <c r="R22" s="82"/>
      <c r="S22" s="82"/>
      <c r="T22" s="82"/>
      <c r="U22" s="82"/>
      <c r="V22" s="82"/>
      <c r="W22" s="87"/>
      <c r="X22" s="81"/>
      <c r="Y22" s="82"/>
      <c r="Z22" s="82"/>
      <c r="AA22" s="82"/>
      <c r="AB22" s="89"/>
      <c r="AC22" s="90"/>
      <c r="AD22" s="88"/>
      <c r="AE22" s="81"/>
      <c r="AF22" s="82"/>
      <c r="AG22" s="82"/>
      <c r="AH22" s="82"/>
      <c r="AI22" s="89"/>
      <c r="AJ22" s="90"/>
      <c r="AK22" s="88"/>
      <c r="AL22" s="19">
        <v>13</v>
      </c>
      <c r="AM22" s="87"/>
    </row>
    <row r="23" spans="1:39" ht="21" customHeight="1">
      <c r="A23" s="19">
        <v>14</v>
      </c>
      <c r="B23" s="68"/>
      <c r="C23" s="117"/>
      <c r="D23" s="60"/>
      <c r="E23" s="61"/>
      <c r="F23" s="81"/>
      <c r="G23" s="82"/>
      <c r="H23" s="83"/>
      <c r="I23" s="84"/>
      <c r="J23" s="83"/>
      <c r="K23" s="85"/>
      <c r="L23" s="86"/>
      <c r="M23" s="19">
        <v>14</v>
      </c>
      <c r="N23" s="81"/>
      <c r="O23" s="82"/>
      <c r="P23" s="82"/>
      <c r="Q23" s="82"/>
      <c r="R23" s="82"/>
      <c r="S23" s="82"/>
      <c r="T23" s="82"/>
      <c r="U23" s="82"/>
      <c r="V23" s="82"/>
      <c r="W23" s="87"/>
      <c r="X23" s="81"/>
      <c r="Y23" s="82"/>
      <c r="Z23" s="82"/>
      <c r="AA23" s="82"/>
      <c r="AB23" s="89"/>
      <c r="AC23" s="90"/>
      <c r="AD23" s="88"/>
      <c r="AE23" s="81"/>
      <c r="AF23" s="82"/>
      <c r="AG23" s="82"/>
      <c r="AH23" s="82"/>
      <c r="AI23" s="89"/>
      <c r="AJ23" s="90"/>
      <c r="AK23" s="88"/>
      <c r="AL23" s="19">
        <v>14</v>
      </c>
      <c r="AM23" s="87"/>
    </row>
    <row r="24" spans="1:39" ht="21" customHeight="1" thickBot="1">
      <c r="A24" s="21">
        <v>15</v>
      </c>
      <c r="B24" s="70"/>
      <c r="C24" s="118"/>
      <c r="D24" s="63"/>
      <c r="E24" s="64"/>
      <c r="F24" s="91"/>
      <c r="G24" s="92"/>
      <c r="H24" s="93"/>
      <c r="I24" s="94"/>
      <c r="J24" s="93"/>
      <c r="K24" s="95"/>
      <c r="L24" s="96"/>
      <c r="M24" s="21">
        <v>15</v>
      </c>
      <c r="N24" s="91"/>
      <c r="O24" s="92"/>
      <c r="P24" s="92"/>
      <c r="Q24" s="92"/>
      <c r="R24" s="92"/>
      <c r="S24" s="92"/>
      <c r="T24" s="92"/>
      <c r="U24" s="92"/>
      <c r="V24" s="92"/>
      <c r="W24" s="105"/>
      <c r="X24" s="97"/>
      <c r="Y24" s="98"/>
      <c r="Z24" s="98"/>
      <c r="AA24" s="98"/>
      <c r="AB24" s="101"/>
      <c r="AC24" s="102"/>
      <c r="AD24" s="100"/>
      <c r="AE24" s="97"/>
      <c r="AF24" s="98"/>
      <c r="AG24" s="98"/>
      <c r="AH24" s="98"/>
      <c r="AI24" s="101"/>
      <c r="AJ24" s="102"/>
      <c r="AK24" s="100"/>
      <c r="AL24" s="21">
        <v>15</v>
      </c>
      <c r="AM24" s="99"/>
    </row>
    <row r="25" spans="1:39" ht="21" customHeight="1">
      <c r="A25" s="18">
        <v>16</v>
      </c>
      <c r="B25" s="65"/>
      <c r="C25" s="116"/>
      <c r="D25" s="66"/>
      <c r="E25" s="67"/>
      <c r="F25" s="71"/>
      <c r="G25" s="72"/>
      <c r="H25" s="73"/>
      <c r="I25" s="74"/>
      <c r="J25" s="73"/>
      <c r="K25" s="75"/>
      <c r="L25" s="76"/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/>
      <c r="W25" s="77"/>
      <c r="X25" s="71"/>
      <c r="Y25" s="72"/>
      <c r="Z25" s="72"/>
      <c r="AA25" s="72"/>
      <c r="AB25" s="79"/>
      <c r="AC25" s="80"/>
      <c r="AD25" s="78"/>
      <c r="AE25" s="71"/>
      <c r="AF25" s="72"/>
      <c r="AG25" s="72"/>
      <c r="AH25" s="72"/>
      <c r="AI25" s="79"/>
      <c r="AJ25" s="80"/>
      <c r="AK25" s="78"/>
      <c r="AL25" s="18">
        <v>16</v>
      </c>
      <c r="AM25" s="77"/>
    </row>
    <row r="26" spans="1:39" ht="21" customHeight="1">
      <c r="A26" s="19">
        <v>17</v>
      </c>
      <c r="B26" s="68"/>
      <c r="C26" s="117"/>
      <c r="D26" s="60"/>
      <c r="E26" s="61"/>
      <c r="F26" s="81"/>
      <c r="G26" s="82"/>
      <c r="H26" s="83"/>
      <c r="I26" s="84"/>
      <c r="J26" s="83"/>
      <c r="K26" s="85"/>
      <c r="L26" s="86"/>
      <c r="M26" s="19">
        <v>17</v>
      </c>
      <c r="N26" s="81"/>
      <c r="O26" s="82"/>
      <c r="P26" s="82"/>
      <c r="Q26" s="82"/>
      <c r="R26" s="82"/>
      <c r="S26" s="82"/>
      <c r="T26" s="82"/>
      <c r="U26" s="82"/>
      <c r="V26" s="82"/>
      <c r="W26" s="87"/>
      <c r="X26" s="81"/>
      <c r="Y26" s="82"/>
      <c r="Z26" s="82"/>
      <c r="AA26" s="82"/>
      <c r="AB26" s="89"/>
      <c r="AC26" s="90"/>
      <c r="AD26" s="88"/>
      <c r="AE26" s="81"/>
      <c r="AF26" s="82"/>
      <c r="AG26" s="82"/>
      <c r="AH26" s="82"/>
      <c r="AI26" s="89"/>
      <c r="AJ26" s="90"/>
      <c r="AK26" s="88"/>
      <c r="AL26" s="19">
        <v>17</v>
      </c>
      <c r="AM26" s="87"/>
    </row>
    <row r="27" spans="1:39" ht="21" customHeight="1">
      <c r="A27" s="19">
        <v>18</v>
      </c>
      <c r="B27" s="68"/>
      <c r="C27" s="117"/>
      <c r="D27" s="60"/>
      <c r="E27" s="61"/>
      <c r="F27" s="81"/>
      <c r="G27" s="82"/>
      <c r="H27" s="83"/>
      <c r="I27" s="84"/>
      <c r="J27" s="83"/>
      <c r="K27" s="85"/>
      <c r="L27" s="86"/>
      <c r="M27" s="19">
        <v>18</v>
      </c>
      <c r="N27" s="81"/>
      <c r="O27" s="82"/>
      <c r="P27" s="82"/>
      <c r="Q27" s="82"/>
      <c r="R27" s="82"/>
      <c r="S27" s="82"/>
      <c r="T27" s="82"/>
      <c r="U27" s="82"/>
      <c r="V27" s="82"/>
      <c r="W27" s="87"/>
      <c r="X27" s="81"/>
      <c r="Y27" s="82"/>
      <c r="Z27" s="82"/>
      <c r="AA27" s="82"/>
      <c r="AB27" s="89"/>
      <c r="AC27" s="90"/>
      <c r="AD27" s="88"/>
      <c r="AE27" s="81"/>
      <c r="AF27" s="82"/>
      <c r="AG27" s="82"/>
      <c r="AH27" s="82"/>
      <c r="AI27" s="89"/>
      <c r="AJ27" s="90"/>
      <c r="AK27" s="88"/>
      <c r="AL27" s="19">
        <v>18</v>
      </c>
      <c r="AM27" s="87"/>
    </row>
    <row r="28" spans="1:39" ht="21" customHeight="1">
      <c r="A28" s="19">
        <v>19</v>
      </c>
      <c r="B28" s="68"/>
      <c r="C28" s="117"/>
      <c r="D28" s="60"/>
      <c r="E28" s="61"/>
      <c r="F28" s="81"/>
      <c r="G28" s="82"/>
      <c r="H28" s="83"/>
      <c r="I28" s="84"/>
      <c r="J28" s="83"/>
      <c r="K28" s="85"/>
      <c r="L28" s="86"/>
      <c r="M28" s="19">
        <v>19</v>
      </c>
      <c r="N28" s="81"/>
      <c r="O28" s="82"/>
      <c r="P28" s="82"/>
      <c r="Q28" s="82"/>
      <c r="R28" s="82"/>
      <c r="S28" s="82"/>
      <c r="T28" s="82"/>
      <c r="U28" s="82"/>
      <c r="V28" s="82"/>
      <c r="W28" s="87"/>
      <c r="X28" s="81"/>
      <c r="Y28" s="82"/>
      <c r="Z28" s="82"/>
      <c r="AA28" s="82"/>
      <c r="AB28" s="89"/>
      <c r="AC28" s="90"/>
      <c r="AD28" s="88"/>
      <c r="AE28" s="81"/>
      <c r="AF28" s="82"/>
      <c r="AG28" s="82"/>
      <c r="AH28" s="82"/>
      <c r="AI28" s="89"/>
      <c r="AJ28" s="90"/>
      <c r="AK28" s="88"/>
      <c r="AL28" s="19">
        <v>19</v>
      </c>
      <c r="AM28" s="87"/>
    </row>
    <row r="29" spans="1:39" ht="21" customHeight="1" thickBot="1">
      <c r="A29" s="22">
        <v>20</v>
      </c>
      <c r="B29" s="69"/>
      <c r="C29" s="118"/>
      <c r="D29" s="63"/>
      <c r="E29" s="64"/>
      <c r="F29" s="91"/>
      <c r="G29" s="92"/>
      <c r="H29" s="93"/>
      <c r="I29" s="94"/>
      <c r="J29" s="93"/>
      <c r="K29" s="103"/>
      <c r="L29" s="104"/>
      <c r="M29" s="22">
        <v>20</v>
      </c>
      <c r="N29" s="91"/>
      <c r="O29" s="92"/>
      <c r="P29" s="92"/>
      <c r="Q29" s="92"/>
      <c r="R29" s="92"/>
      <c r="S29" s="92"/>
      <c r="T29" s="92"/>
      <c r="U29" s="92"/>
      <c r="V29" s="92"/>
      <c r="W29" s="105"/>
      <c r="X29" s="91"/>
      <c r="Y29" s="92"/>
      <c r="Z29" s="92"/>
      <c r="AA29" s="92"/>
      <c r="AB29" s="107"/>
      <c r="AC29" s="108"/>
      <c r="AD29" s="106"/>
      <c r="AE29" s="91"/>
      <c r="AF29" s="92"/>
      <c r="AG29" s="92"/>
      <c r="AH29" s="92"/>
      <c r="AI29" s="107"/>
      <c r="AJ29" s="108"/>
      <c r="AK29" s="106"/>
      <c r="AL29" s="22">
        <v>20</v>
      </c>
      <c r="AM29" s="105"/>
    </row>
    <row r="30" spans="1:39" ht="21" customHeight="1">
      <c r="A30" s="18">
        <v>21</v>
      </c>
      <c r="B30" s="65"/>
      <c r="C30" s="109"/>
      <c r="D30" s="57"/>
      <c r="E30" s="58"/>
      <c r="F30" s="71"/>
      <c r="G30" s="72"/>
      <c r="H30" s="73"/>
      <c r="I30" s="74"/>
      <c r="J30" s="73"/>
      <c r="K30" s="75"/>
      <c r="L30" s="76"/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/>
      <c r="W30" s="77"/>
      <c r="X30" s="71"/>
      <c r="Y30" s="72"/>
      <c r="Z30" s="72"/>
      <c r="AA30" s="72"/>
      <c r="AB30" s="79"/>
      <c r="AC30" s="80"/>
      <c r="AD30" s="78"/>
      <c r="AE30" s="71"/>
      <c r="AF30" s="72"/>
      <c r="AG30" s="72"/>
      <c r="AH30" s="72"/>
      <c r="AI30" s="79"/>
      <c r="AJ30" s="80"/>
      <c r="AK30" s="78"/>
      <c r="AL30" s="18">
        <v>21</v>
      </c>
      <c r="AM30" s="77"/>
    </row>
    <row r="31" spans="1:39" ht="21" customHeight="1">
      <c r="A31" s="19">
        <v>22</v>
      </c>
      <c r="B31" s="68"/>
      <c r="C31" s="110"/>
      <c r="D31" s="111"/>
      <c r="E31" s="112"/>
      <c r="F31" s="81"/>
      <c r="G31" s="82"/>
      <c r="H31" s="83"/>
      <c r="I31" s="84"/>
      <c r="J31" s="83"/>
      <c r="K31" s="85"/>
      <c r="L31" s="86"/>
      <c r="M31" s="19">
        <v>22</v>
      </c>
      <c r="N31" s="81"/>
      <c r="O31" s="82"/>
      <c r="P31" s="82"/>
      <c r="Q31" s="82"/>
      <c r="R31" s="82"/>
      <c r="S31" s="82"/>
      <c r="T31" s="82"/>
      <c r="U31" s="82"/>
      <c r="V31" s="82"/>
      <c r="W31" s="87"/>
      <c r="X31" s="81"/>
      <c r="Y31" s="82"/>
      <c r="Z31" s="82"/>
      <c r="AA31" s="82"/>
      <c r="AB31" s="89"/>
      <c r="AC31" s="90"/>
      <c r="AD31" s="88"/>
      <c r="AE31" s="81"/>
      <c r="AF31" s="82"/>
      <c r="AG31" s="82"/>
      <c r="AH31" s="82"/>
      <c r="AI31" s="89"/>
      <c r="AJ31" s="90"/>
      <c r="AK31" s="88"/>
      <c r="AL31" s="19">
        <v>22</v>
      </c>
      <c r="AM31" s="87"/>
    </row>
    <row r="32" spans="1:39" ht="21" customHeight="1">
      <c r="A32" s="19">
        <v>23</v>
      </c>
      <c r="B32" s="68"/>
      <c r="C32" s="110"/>
      <c r="D32" s="111"/>
      <c r="E32" s="112"/>
      <c r="F32" s="81"/>
      <c r="G32" s="82"/>
      <c r="H32" s="83"/>
      <c r="I32" s="84"/>
      <c r="J32" s="83"/>
      <c r="K32" s="85"/>
      <c r="L32" s="86"/>
      <c r="M32" s="19">
        <v>23</v>
      </c>
      <c r="N32" s="81"/>
      <c r="O32" s="82"/>
      <c r="P32" s="82"/>
      <c r="Q32" s="82"/>
      <c r="R32" s="82"/>
      <c r="S32" s="82"/>
      <c r="T32" s="82"/>
      <c r="U32" s="82"/>
      <c r="V32" s="82"/>
      <c r="W32" s="87"/>
      <c r="X32" s="81"/>
      <c r="Y32" s="82"/>
      <c r="Z32" s="82"/>
      <c r="AA32" s="82"/>
      <c r="AB32" s="89"/>
      <c r="AC32" s="90"/>
      <c r="AD32" s="88"/>
      <c r="AE32" s="81"/>
      <c r="AF32" s="82"/>
      <c r="AG32" s="82"/>
      <c r="AH32" s="82"/>
      <c r="AI32" s="89"/>
      <c r="AJ32" s="90"/>
      <c r="AK32" s="88"/>
      <c r="AL32" s="19">
        <v>23</v>
      </c>
      <c r="AM32" s="87"/>
    </row>
    <row r="33" spans="1:39" ht="21" customHeight="1">
      <c r="A33" s="19">
        <v>24</v>
      </c>
      <c r="B33" s="68"/>
      <c r="C33" s="110"/>
      <c r="D33" s="111"/>
      <c r="E33" s="112"/>
      <c r="F33" s="81"/>
      <c r="G33" s="82"/>
      <c r="H33" s="83"/>
      <c r="I33" s="84"/>
      <c r="J33" s="83"/>
      <c r="K33" s="85"/>
      <c r="L33" s="86"/>
      <c r="M33" s="19">
        <v>24</v>
      </c>
      <c r="N33" s="81"/>
      <c r="O33" s="82"/>
      <c r="P33" s="82"/>
      <c r="Q33" s="82"/>
      <c r="R33" s="82"/>
      <c r="S33" s="82"/>
      <c r="T33" s="82"/>
      <c r="U33" s="82"/>
      <c r="V33" s="82"/>
      <c r="W33" s="87"/>
      <c r="X33" s="81"/>
      <c r="Y33" s="82"/>
      <c r="Z33" s="82"/>
      <c r="AA33" s="82"/>
      <c r="AB33" s="89"/>
      <c r="AC33" s="90"/>
      <c r="AD33" s="88"/>
      <c r="AE33" s="81"/>
      <c r="AF33" s="82"/>
      <c r="AG33" s="82"/>
      <c r="AH33" s="82"/>
      <c r="AI33" s="89"/>
      <c r="AJ33" s="90"/>
      <c r="AK33" s="88"/>
      <c r="AL33" s="19">
        <v>24</v>
      </c>
      <c r="AM33" s="87"/>
    </row>
    <row r="34" spans="1:39" ht="21" customHeight="1" thickBot="1">
      <c r="A34" s="21">
        <v>25</v>
      </c>
      <c r="B34" s="70"/>
      <c r="C34" s="113"/>
      <c r="D34" s="114"/>
      <c r="E34" s="115"/>
      <c r="F34" s="91"/>
      <c r="G34" s="92"/>
      <c r="H34" s="93"/>
      <c r="I34" s="94"/>
      <c r="J34" s="93"/>
      <c r="K34" s="95"/>
      <c r="L34" s="96"/>
      <c r="M34" s="21">
        <v>25</v>
      </c>
      <c r="N34" s="91"/>
      <c r="O34" s="92"/>
      <c r="P34" s="92"/>
      <c r="Q34" s="92"/>
      <c r="R34" s="92"/>
      <c r="S34" s="92"/>
      <c r="T34" s="92"/>
      <c r="U34" s="92"/>
      <c r="V34" s="92"/>
      <c r="W34" s="105"/>
      <c r="X34" s="97"/>
      <c r="Y34" s="98"/>
      <c r="Z34" s="98"/>
      <c r="AA34" s="98"/>
      <c r="AB34" s="101"/>
      <c r="AC34" s="102"/>
      <c r="AD34" s="100"/>
      <c r="AE34" s="97"/>
      <c r="AF34" s="98"/>
      <c r="AG34" s="98"/>
      <c r="AH34" s="98"/>
      <c r="AI34" s="101"/>
      <c r="AJ34" s="102"/>
      <c r="AK34" s="100"/>
      <c r="AL34" s="21">
        <v>25</v>
      </c>
      <c r="AM34" s="99"/>
    </row>
    <row r="35" spans="1:39" ht="21" customHeight="1">
      <c r="A35" s="18">
        <v>26</v>
      </c>
      <c r="B35" s="65"/>
      <c r="C35" s="109"/>
      <c r="D35" s="57"/>
      <c r="E35" s="58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9"/>
      <c r="AC35" s="80"/>
      <c r="AD35" s="78"/>
      <c r="AE35" s="71"/>
      <c r="AF35" s="72"/>
      <c r="AG35" s="72"/>
      <c r="AH35" s="72"/>
      <c r="AI35" s="79"/>
      <c r="AJ35" s="80"/>
      <c r="AK35" s="78"/>
      <c r="AL35" s="18">
        <v>26</v>
      </c>
      <c r="AM35" s="77"/>
    </row>
    <row r="36" spans="1:39" ht="21" customHeight="1">
      <c r="A36" s="19">
        <v>27</v>
      </c>
      <c r="B36" s="68"/>
      <c r="C36" s="110"/>
      <c r="D36" s="111"/>
      <c r="E36" s="112"/>
      <c r="F36" s="81"/>
      <c r="G36" s="82"/>
      <c r="H36" s="83"/>
      <c r="I36" s="84"/>
      <c r="J36" s="83"/>
      <c r="K36" s="85"/>
      <c r="L36" s="86"/>
      <c r="M36" s="19">
        <v>27</v>
      </c>
      <c r="N36" s="81"/>
      <c r="O36" s="82"/>
      <c r="P36" s="82"/>
      <c r="Q36" s="82"/>
      <c r="R36" s="82"/>
      <c r="S36" s="82"/>
      <c r="T36" s="82"/>
      <c r="U36" s="82"/>
      <c r="V36" s="82"/>
      <c r="W36" s="87"/>
      <c r="X36" s="81"/>
      <c r="Y36" s="82"/>
      <c r="Z36" s="82"/>
      <c r="AA36" s="82"/>
      <c r="AB36" s="89"/>
      <c r="AC36" s="90"/>
      <c r="AD36" s="88"/>
      <c r="AE36" s="81"/>
      <c r="AF36" s="82"/>
      <c r="AG36" s="82"/>
      <c r="AH36" s="82"/>
      <c r="AI36" s="89"/>
      <c r="AJ36" s="90"/>
      <c r="AK36" s="88"/>
      <c r="AL36" s="19">
        <v>27</v>
      </c>
      <c r="AM36" s="87"/>
    </row>
    <row r="37" spans="1:39" ht="21" customHeight="1">
      <c r="A37" s="19">
        <v>28</v>
      </c>
      <c r="B37" s="68"/>
      <c r="C37" s="110"/>
      <c r="D37" s="111"/>
      <c r="E37" s="112"/>
      <c r="F37" s="81"/>
      <c r="G37" s="82"/>
      <c r="H37" s="83"/>
      <c r="I37" s="84"/>
      <c r="J37" s="83"/>
      <c r="K37" s="85"/>
      <c r="L37" s="86"/>
      <c r="M37" s="19">
        <v>28</v>
      </c>
      <c r="N37" s="81"/>
      <c r="O37" s="82"/>
      <c r="P37" s="82"/>
      <c r="Q37" s="82"/>
      <c r="R37" s="82"/>
      <c r="S37" s="82"/>
      <c r="T37" s="82"/>
      <c r="U37" s="82"/>
      <c r="V37" s="82"/>
      <c r="W37" s="87"/>
      <c r="X37" s="81"/>
      <c r="Y37" s="82"/>
      <c r="Z37" s="82"/>
      <c r="AA37" s="82"/>
      <c r="AB37" s="89"/>
      <c r="AC37" s="90"/>
      <c r="AD37" s="88"/>
      <c r="AE37" s="81"/>
      <c r="AF37" s="82"/>
      <c r="AG37" s="82"/>
      <c r="AH37" s="82"/>
      <c r="AI37" s="89"/>
      <c r="AJ37" s="90"/>
      <c r="AK37" s="88"/>
      <c r="AL37" s="19">
        <v>28</v>
      </c>
      <c r="AM37" s="87"/>
    </row>
    <row r="38" spans="1:39" ht="21" customHeight="1">
      <c r="A38" s="19">
        <v>29</v>
      </c>
      <c r="B38" s="68"/>
      <c r="C38" s="110"/>
      <c r="D38" s="111"/>
      <c r="E38" s="112"/>
      <c r="F38" s="81"/>
      <c r="G38" s="82"/>
      <c r="H38" s="83"/>
      <c r="I38" s="84"/>
      <c r="J38" s="83"/>
      <c r="K38" s="85"/>
      <c r="L38" s="86"/>
      <c r="M38" s="19">
        <v>29</v>
      </c>
      <c r="N38" s="81"/>
      <c r="O38" s="82"/>
      <c r="P38" s="82"/>
      <c r="Q38" s="82"/>
      <c r="R38" s="82"/>
      <c r="S38" s="82"/>
      <c r="T38" s="82"/>
      <c r="U38" s="82"/>
      <c r="V38" s="82"/>
      <c r="W38" s="87"/>
      <c r="X38" s="81"/>
      <c r="Y38" s="82"/>
      <c r="Z38" s="82"/>
      <c r="AA38" s="82"/>
      <c r="AB38" s="89"/>
      <c r="AC38" s="90"/>
      <c r="AD38" s="88"/>
      <c r="AE38" s="81"/>
      <c r="AF38" s="82"/>
      <c r="AG38" s="82"/>
      <c r="AH38" s="82"/>
      <c r="AI38" s="89"/>
      <c r="AJ38" s="90"/>
      <c r="AK38" s="88"/>
      <c r="AL38" s="19">
        <v>29</v>
      </c>
      <c r="AM38" s="87"/>
    </row>
    <row r="39" spans="1:39" ht="21" customHeight="1" thickBot="1">
      <c r="A39" s="20">
        <v>30</v>
      </c>
      <c r="B39" s="69"/>
      <c r="C39" s="113"/>
      <c r="D39" s="114"/>
      <c r="E39" s="115"/>
      <c r="F39" s="91"/>
      <c r="G39" s="92"/>
      <c r="H39" s="93"/>
      <c r="I39" s="94"/>
      <c r="J39" s="93"/>
      <c r="K39" s="103"/>
      <c r="L39" s="104"/>
      <c r="M39" s="20">
        <v>30</v>
      </c>
      <c r="N39" s="91"/>
      <c r="O39" s="92"/>
      <c r="P39" s="92"/>
      <c r="Q39" s="92"/>
      <c r="R39" s="92"/>
      <c r="S39" s="92"/>
      <c r="T39" s="92"/>
      <c r="U39" s="92"/>
      <c r="V39" s="92"/>
      <c r="W39" s="105"/>
      <c r="X39" s="91"/>
      <c r="Y39" s="92"/>
      <c r="Z39" s="92"/>
      <c r="AA39" s="92"/>
      <c r="AB39" s="107"/>
      <c r="AC39" s="108"/>
      <c r="AD39" s="106"/>
      <c r="AE39" s="91"/>
      <c r="AF39" s="92"/>
      <c r="AG39" s="92"/>
      <c r="AH39" s="92"/>
      <c r="AI39" s="107"/>
      <c r="AJ39" s="108"/>
      <c r="AK39" s="106"/>
      <c r="AL39" s="20">
        <v>30</v>
      </c>
      <c r="AM39" s="105"/>
    </row>
  </sheetData>
  <mergeCells count="28"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AJ7:AJ8"/>
    <mergeCell ref="AK7:AK9"/>
    <mergeCell ref="AE3:AK6"/>
    <mergeCell ref="AL3:AL9"/>
    <mergeCell ref="AM3:AM9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Y25"/>
  <sheetViews>
    <sheetView view="pageBreakPreview" zoomScaleNormal="100" zoomScaleSheetLayoutView="100" workbookViewId="0">
      <selection activeCell="N10" sqref="N10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5" t="s">
        <v>16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</row>
    <row r="3" spans="1:25" ht="36">
      <c r="A3" s="145" t="s">
        <v>17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1:25" ht="36">
      <c r="A4" s="145" t="s">
        <v>18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</row>
    <row r="5" spans="1:25" s="25" customFormat="1" ht="33.950000000000003" customHeight="1">
      <c r="B5" s="135" t="s">
        <v>42</v>
      </c>
      <c r="C5" s="135"/>
      <c r="D5" s="127">
        <v>4</v>
      </c>
      <c r="E5" s="41" t="s">
        <v>43</v>
      </c>
      <c r="F5" s="127">
        <v>4</v>
      </c>
      <c r="G5" s="26"/>
      <c r="H5" s="26"/>
      <c r="I5" s="135" t="s">
        <v>45</v>
      </c>
      <c r="J5" s="135"/>
      <c r="K5" s="136">
        <v>1</v>
      </c>
      <c r="L5" s="136"/>
      <c r="M5" s="136"/>
      <c r="N5" s="136"/>
      <c r="O5" s="136"/>
      <c r="P5" s="136"/>
      <c r="Q5" s="26"/>
      <c r="R5" s="135" t="s">
        <v>46</v>
      </c>
      <c r="S5" s="135"/>
      <c r="T5" s="136">
        <v>2564</v>
      </c>
      <c r="U5" s="136"/>
      <c r="V5" s="136"/>
      <c r="W5" s="136"/>
      <c r="X5" s="136"/>
      <c r="Y5" s="26"/>
    </row>
    <row r="6" spans="1:25" s="25" customFormat="1" ht="33.950000000000003" customHeight="1">
      <c r="B6" s="26" t="s">
        <v>44</v>
      </c>
      <c r="C6" s="136"/>
      <c r="D6" s="136"/>
      <c r="E6" s="136"/>
      <c r="F6" s="136"/>
      <c r="G6" s="136"/>
      <c r="H6" s="26"/>
      <c r="I6" s="135" t="s">
        <v>47</v>
      </c>
      <c r="J6" s="135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26"/>
    </row>
    <row r="7" spans="1:25" s="25" customFormat="1" ht="33.950000000000003" customHeight="1">
      <c r="B7" s="26" t="s">
        <v>48</v>
      </c>
      <c r="C7" s="137"/>
      <c r="D7" s="137"/>
      <c r="E7" s="137"/>
      <c r="F7" s="137"/>
      <c r="G7" s="154" t="s">
        <v>50</v>
      </c>
      <c r="H7" s="154"/>
      <c r="I7" s="135" t="s">
        <v>49</v>
      </c>
      <c r="J7" s="135"/>
      <c r="K7" s="136"/>
      <c r="L7" s="136"/>
      <c r="M7" s="136"/>
      <c r="N7" s="136"/>
      <c r="O7" s="136"/>
      <c r="P7" s="136"/>
      <c r="Q7" s="128" t="s">
        <v>41</v>
      </c>
      <c r="S7" s="128" t="s">
        <v>58</v>
      </c>
      <c r="T7" s="138"/>
      <c r="U7" s="138"/>
      <c r="V7" s="138"/>
      <c r="W7" s="141" t="s">
        <v>40</v>
      </c>
      <c r="X7" s="141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36"/>
      <c r="L8" s="136"/>
      <c r="M8" s="136"/>
      <c r="N8" s="136"/>
      <c r="O8" s="136"/>
      <c r="P8" s="136"/>
      <c r="Q8" s="136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36" t="s">
        <v>139</v>
      </c>
      <c r="H9" s="136"/>
      <c r="I9" s="136"/>
      <c r="J9" s="136"/>
      <c r="K9" s="136"/>
      <c r="L9" s="136"/>
      <c r="M9" s="45" t="s">
        <v>54</v>
      </c>
      <c r="N9" s="136" t="s">
        <v>60</v>
      </c>
      <c r="O9" s="136"/>
      <c r="P9" s="136"/>
      <c r="Q9" s="136"/>
      <c r="R9" s="136"/>
      <c r="S9" s="136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2" t="s">
        <v>19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6"/>
      <c r="Y11" s="30"/>
    </row>
    <row r="12" spans="1:25">
      <c r="B12" s="147" t="s">
        <v>20</v>
      </c>
      <c r="C12" s="142" t="s">
        <v>35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48"/>
      <c r="X12" s="49"/>
      <c r="Y12" s="30"/>
    </row>
    <row r="13" spans="1:25" ht="78" customHeight="1">
      <c r="B13" s="148"/>
      <c r="C13" s="150" t="s">
        <v>21</v>
      </c>
      <c r="D13" s="151"/>
      <c r="E13" s="151"/>
      <c r="F13" s="151"/>
      <c r="G13" s="151"/>
      <c r="H13" s="151"/>
      <c r="I13" s="151"/>
      <c r="J13" s="151"/>
      <c r="K13" s="151"/>
      <c r="L13" s="152"/>
      <c r="M13" s="153" t="s">
        <v>22</v>
      </c>
      <c r="N13" s="153"/>
      <c r="O13" s="153"/>
      <c r="P13" s="153"/>
      <c r="Q13" s="153" t="s">
        <v>23</v>
      </c>
      <c r="R13" s="153"/>
      <c r="S13" s="153"/>
      <c r="T13" s="153"/>
      <c r="U13" s="153" t="s">
        <v>24</v>
      </c>
      <c r="V13" s="153"/>
      <c r="W13" s="153"/>
      <c r="X13" s="153"/>
      <c r="Y13" s="31"/>
    </row>
    <row r="14" spans="1:25">
      <c r="B14" s="149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44" t="s">
        <v>27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</row>
    <row r="17" spans="1:25" ht="33.950000000000003" customHeight="1">
      <c r="B17" s="139" t="s">
        <v>38</v>
      </c>
      <c r="C17" s="139"/>
      <c r="D17" s="139"/>
      <c r="E17" s="139"/>
      <c r="F17" s="139"/>
      <c r="G17" s="139" t="s">
        <v>38</v>
      </c>
      <c r="H17" s="139"/>
      <c r="I17" s="139"/>
      <c r="J17" s="139"/>
      <c r="K17" s="139"/>
      <c r="L17" s="139"/>
      <c r="M17" s="139" t="s">
        <v>38</v>
      </c>
      <c r="N17" s="139"/>
      <c r="O17" s="139"/>
      <c r="P17" s="139"/>
      <c r="Q17" s="139"/>
      <c r="R17" s="139"/>
      <c r="S17" s="139" t="s">
        <v>38</v>
      </c>
      <c r="T17" s="139"/>
      <c r="U17" s="139"/>
      <c r="V17" s="139"/>
      <c r="W17" s="139"/>
      <c r="X17" s="139"/>
    </row>
    <row r="18" spans="1:25">
      <c r="B18" s="139" t="s">
        <v>28</v>
      </c>
      <c r="C18" s="139"/>
      <c r="D18" s="139"/>
      <c r="E18" s="139"/>
      <c r="F18" s="139"/>
      <c r="G18" s="139" t="s">
        <v>37</v>
      </c>
      <c r="H18" s="139"/>
      <c r="I18" s="139"/>
      <c r="J18" s="139"/>
      <c r="K18" s="139"/>
      <c r="L18" s="139"/>
      <c r="M18" s="139" t="s">
        <v>39</v>
      </c>
      <c r="N18" s="139"/>
      <c r="O18" s="139"/>
      <c r="P18" s="139"/>
      <c r="Q18" s="139"/>
      <c r="R18" s="139"/>
      <c r="S18" s="139" t="s">
        <v>36</v>
      </c>
      <c r="T18" s="139"/>
      <c r="U18" s="139"/>
      <c r="V18" s="139"/>
      <c r="W18" s="139"/>
      <c r="X18" s="139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126"/>
      <c r="K20" s="140" t="s">
        <v>31</v>
      </c>
      <c r="L20" s="140"/>
      <c r="M20" s="126"/>
      <c r="N20" s="140" t="s">
        <v>32</v>
      </c>
      <c r="O20" s="140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12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39" t="s">
        <v>38</v>
      </c>
      <c r="K22" s="139"/>
      <c r="L22" s="139"/>
      <c r="M22" s="139"/>
      <c r="N22" s="139"/>
      <c r="O22" s="139"/>
      <c r="P22" s="12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126" t="s">
        <v>33</v>
      </c>
      <c r="L23" s="126"/>
      <c r="M23" s="126"/>
      <c r="N23" s="126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39" t="s">
        <v>34</v>
      </c>
      <c r="J24" s="139"/>
      <c r="K24" s="139"/>
      <c r="L24" s="139"/>
      <c r="M24" s="139"/>
      <c r="N24" s="139"/>
      <c r="O24" s="139"/>
      <c r="P24" s="139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A2:Y2"/>
    <mergeCell ref="A3:Y3"/>
    <mergeCell ref="A4:Y4"/>
    <mergeCell ref="B5:C5"/>
    <mergeCell ref="I5:J5"/>
    <mergeCell ref="K5:P5"/>
    <mergeCell ref="R5:S5"/>
    <mergeCell ref="T5:X5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  <pageSetUpPr fitToPage="1"/>
  </sheetPr>
  <dimension ref="A1:AM39"/>
  <sheetViews>
    <sheetView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156" t="s">
        <v>57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S1" s="155"/>
      <c r="T1" s="155"/>
      <c r="U1" s="155"/>
      <c r="V1" s="54" t="s">
        <v>56</v>
      </c>
      <c r="W1" s="155"/>
      <c r="X1" s="155"/>
      <c r="Y1" s="155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71" t="s">
        <v>0</v>
      </c>
      <c r="B3" s="182" t="s">
        <v>1</v>
      </c>
      <c r="C3" s="185" t="s">
        <v>2</v>
      </c>
      <c r="D3" s="186"/>
      <c r="E3" s="187"/>
      <c r="F3" s="191" t="s">
        <v>3</v>
      </c>
      <c r="G3" s="194" t="s">
        <v>4</v>
      </c>
      <c r="H3" s="206" t="s">
        <v>187</v>
      </c>
      <c r="I3" s="197" t="s">
        <v>5</v>
      </c>
      <c r="J3" s="200" t="s">
        <v>6</v>
      </c>
      <c r="K3" s="203" t="s">
        <v>7</v>
      </c>
      <c r="L3" s="169" t="s">
        <v>8</v>
      </c>
      <c r="M3" s="171" t="s">
        <v>0</v>
      </c>
      <c r="N3" s="173" t="s">
        <v>9</v>
      </c>
      <c r="O3" s="174"/>
      <c r="P3" s="174"/>
      <c r="Q3" s="174"/>
      <c r="R3" s="174"/>
      <c r="S3" s="174"/>
      <c r="T3" s="174"/>
      <c r="U3" s="174"/>
      <c r="V3" s="174"/>
      <c r="W3" s="175"/>
      <c r="X3" s="173" t="s">
        <v>10</v>
      </c>
      <c r="Y3" s="174"/>
      <c r="Z3" s="174"/>
      <c r="AA3" s="174"/>
      <c r="AB3" s="174"/>
      <c r="AC3" s="174"/>
      <c r="AD3" s="175"/>
      <c r="AE3" s="173" t="s">
        <v>11</v>
      </c>
      <c r="AF3" s="174"/>
      <c r="AG3" s="174"/>
      <c r="AH3" s="174"/>
      <c r="AI3" s="174"/>
      <c r="AJ3" s="174"/>
      <c r="AK3" s="175"/>
      <c r="AL3" s="171" t="s">
        <v>0</v>
      </c>
      <c r="AM3" s="157" t="s">
        <v>12</v>
      </c>
    </row>
    <row r="4" spans="1:39" ht="18.75" customHeight="1">
      <c r="A4" s="172"/>
      <c r="B4" s="183"/>
      <c r="C4" s="188"/>
      <c r="D4" s="189"/>
      <c r="E4" s="190"/>
      <c r="F4" s="192"/>
      <c r="G4" s="195"/>
      <c r="H4" s="207"/>
      <c r="I4" s="198"/>
      <c r="J4" s="201"/>
      <c r="K4" s="204"/>
      <c r="L4" s="170"/>
      <c r="M4" s="172"/>
      <c r="N4" s="176"/>
      <c r="O4" s="177"/>
      <c r="P4" s="177"/>
      <c r="Q4" s="177"/>
      <c r="R4" s="177"/>
      <c r="S4" s="177"/>
      <c r="T4" s="177"/>
      <c r="U4" s="177"/>
      <c r="V4" s="177"/>
      <c r="W4" s="178"/>
      <c r="X4" s="176"/>
      <c r="Y4" s="177"/>
      <c r="Z4" s="177"/>
      <c r="AA4" s="177"/>
      <c r="AB4" s="177"/>
      <c r="AC4" s="177"/>
      <c r="AD4" s="178"/>
      <c r="AE4" s="176"/>
      <c r="AF4" s="177"/>
      <c r="AG4" s="177"/>
      <c r="AH4" s="177"/>
      <c r="AI4" s="177"/>
      <c r="AJ4" s="177"/>
      <c r="AK4" s="178"/>
      <c r="AL4" s="172"/>
      <c r="AM4" s="158"/>
    </row>
    <row r="5" spans="1:39">
      <c r="A5" s="172"/>
      <c r="B5" s="183"/>
      <c r="C5" s="188"/>
      <c r="D5" s="189"/>
      <c r="E5" s="190"/>
      <c r="F5" s="192"/>
      <c r="G5" s="195"/>
      <c r="H5" s="207"/>
      <c r="I5" s="198"/>
      <c r="J5" s="201"/>
      <c r="K5" s="204"/>
      <c r="L5" s="170"/>
      <c r="M5" s="172"/>
      <c r="N5" s="176"/>
      <c r="O5" s="177"/>
      <c r="P5" s="177"/>
      <c r="Q5" s="177"/>
      <c r="R5" s="177"/>
      <c r="S5" s="177"/>
      <c r="T5" s="177"/>
      <c r="U5" s="177"/>
      <c r="V5" s="177"/>
      <c r="W5" s="178"/>
      <c r="X5" s="176"/>
      <c r="Y5" s="177"/>
      <c r="Z5" s="177"/>
      <c r="AA5" s="177"/>
      <c r="AB5" s="177"/>
      <c r="AC5" s="177"/>
      <c r="AD5" s="178"/>
      <c r="AE5" s="176"/>
      <c r="AF5" s="177"/>
      <c r="AG5" s="177"/>
      <c r="AH5" s="177"/>
      <c r="AI5" s="177"/>
      <c r="AJ5" s="177"/>
      <c r="AK5" s="178"/>
      <c r="AL5" s="172"/>
      <c r="AM5" s="158"/>
    </row>
    <row r="6" spans="1:39" ht="20.25" customHeight="1" thickBot="1">
      <c r="A6" s="172"/>
      <c r="B6" s="183"/>
      <c r="C6" s="188"/>
      <c r="D6" s="189"/>
      <c r="E6" s="190"/>
      <c r="F6" s="192"/>
      <c r="G6" s="195"/>
      <c r="H6" s="207"/>
      <c r="I6" s="198"/>
      <c r="J6" s="201"/>
      <c r="K6" s="204"/>
      <c r="L6" s="170"/>
      <c r="M6" s="172"/>
      <c r="N6" s="179"/>
      <c r="O6" s="180"/>
      <c r="P6" s="180"/>
      <c r="Q6" s="180"/>
      <c r="R6" s="180"/>
      <c r="S6" s="180"/>
      <c r="T6" s="180"/>
      <c r="U6" s="180"/>
      <c r="V6" s="180"/>
      <c r="W6" s="181"/>
      <c r="X6" s="179"/>
      <c r="Y6" s="180"/>
      <c r="Z6" s="180"/>
      <c r="AA6" s="180"/>
      <c r="AB6" s="180"/>
      <c r="AC6" s="180"/>
      <c r="AD6" s="181"/>
      <c r="AE6" s="176"/>
      <c r="AF6" s="177"/>
      <c r="AG6" s="177"/>
      <c r="AH6" s="177"/>
      <c r="AI6" s="177"/>
      <c r="AJ6" s="177"/>
      <c r="AK6" s="178"/>
      <c r="AL6" s="172"/>
      <c r="AM6" s="158"/>
    </row>
    <row r="7" spans="1:39" ht="24.75" thickBot="1">
      <c r="A7" s="172"/>
      <c r="B7" s="183"/>
      <c r="C7" s="188"/>
      <c r="D7" s="189"/>
      <c r="E7" s="190"/>
      <c r="F7" s="192"/>
      <c r="G7" s="195"/>
      <c r="H7" s="207"/>
      <c r="I7" s="198"/>
      <c r="J7" s="201"/>
      <c r="K7" s="204"/>
      <c r="L7" s="170"/>
      <c r="M7" s="172"/>
      <c r="N7" s="160" t="s">
        <v>13</v>
      </c>
      <c r="O7" s="161"/>
      <c r="P7" s="161"/>
      <c r="Q7" s="161"/>
      <c r="R7" s="161"/>
      <c r="S7" s="161"/>
      <c r="T7" s="161"/>
      <c r="U7" s="162"/>
      <c r="V7" s="163" t="s">
        <v>7</v>
      </c>
      <c r="W7" s="165" t="s">
        <v>14</v>
      </c>
      <c r="X7" s="166" t="s">
        <v>13</v>
      </c>
      <c r="Y7" s="167"/>
      <c r="Z7" s="167"/>
      <c r="AA7" s="167"/>
      <c r="AB7" s="168"/>
      <c r="AC7" s="163" t="s">
        <v>7</v>
      </c>
      <c r="AD7" s="163" t="s">
        <v>14</v>
      </c>
      <c r="AE7" s="166" t="s">
        <v>13</v>
      </c>
      <c r="AF7" s="167"/>
      <c r="AG7" s="167"/>
      <c r="AH7" s="167"/>
      <c r="AI7" s="168"/>
      <c r="AJ7" s="163" t="s">
        <v>7</v>
      </c>
      <c r="AK7" s="163" t="s">
        <v>14</v>
      </c>
      <c r="AL7" s="172"/>
      <c r="AM7" s="158"/>
    </row>
    <row r="8" spans="1:39" ht="24.75" thickBot="1">
      <c r="A8" s="172"/>
      <c r="B8" s="183"/>
      <c r="C8" s="188"/>
      <c r="D8" s="189"/>
      <c r="E8" s="190"/>
      <c r="F8" s="193"/>
      <c r="G8" s="196"/>
      <c r="H8" s="208"/>
      <c r="I8" s="199"/>
      <c r="J8" s="202"/>
      <c r="K8" s="205"/>
      <c r="L8" s="170"/>
      <c r="M8" s="172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164"/>
      <c r="W8" s="165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164"/>
      <c r="AD8" s="165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164"/>
      <c r="AK8" s="165"/>
      <c r="AL8" s="172"/>
      <c r="AM8" s="158"/>
    </row>
    <row r="9" spans="1:39" ht="24.75" thickBot="1">
      <c r="A9" s="172"/>
      <c r="B9" s="184"/>
      <c r="C9" s="160"/>
      <c r="D9" s="161"/>
      <c r="E9" s="162"/>
      <c r="F9" s="6"/>
      <c r="G9" s="7"/>
      <c r="H9" s="8"/>
      <c r="I9" s="9"/>
      <c r="J9" s="8"/>
      <c r="K9" s="10">
        <v>100</v>
      </c>
      <c r="L9" s="11"/>
      <c r="M9" s="172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29">
        <v>24</v>
      </c>
      <c r="W9" s="164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164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164"/>
      <c r="AL9" s="172"/>
      <c r="AM9" s="159"/>
    </row>
    <row r="10" spans="1:39" ht="21" customHeight="1">
      <c r="A10" s="18">
        <v>1</v>
      </c>
      <c r="B10" s="209">
        <v>15503</v>
      </c>
      <c r="C10" s="116" t="s">
        <v>82</v>
      </c>
      <c r="D10" s="66" t="s">
        <v>126</v>
      </c>
      <c r="E10" s="67" t="s">
        <v>96</v>
      </c>
      <c r="F10" s="71"/>
      <c r="G10" s="72"/>
      <c r="H10" s="73"/>
      <c r="I10" s="74"/>
      <c r="J10" s="73"/>
      <c r="K10" s="75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8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71"/>
      <c r="Y10" s="72"/>
      <c r="Z10" s="72"/>
      <c r="AA10" s="72"/>
      <c r="AB10" s="79"/>
      <c r="AC10" s="80">
        <f>SUM(X10:AB10)</f>
        <v>0</v>
      </c>
      <c r="AD10" s="78">
        <f>IF(AC10&gt;=13,3,IF(AC10&gt;=8,2,IF(AC10&gt;=4,1,IF(AC10&gt;=0,0))))</f>
        <v>0</v>
      </c>
      <c r="AE10" s="71"/>
      <c r="AF10" s="72"/>
      <c r="AG10" s="72"/>
      <c r="AH10" s="72"/>
      <c r="AI10" s="79"/>
      <c r="AJ10" s="80">
        <f>SUM(AE10:AI10)</f>
        <v>0</v>
      </c>
      <c r="AK10" s="78">
        <f>IF(AJ10&gt;=13,3,IF(AJ10&gt;=8,2,IF(AJ10&gt;=4,1,IF(AJ10&gt;=0,0))))</f>
        <v>0</v>
      </c>
      <c r="AL10" s="18">
        <v>1</v>
      </c>
      <c r="AM10" s="77"/>
    </row>
    <row r="11" spans="1:39" ht="21" customHeight="1">
      <c r="A11" s="19">
        <v>2</v>
      </c>
      <c r="B11" s="59">
        <v>15530</v>
      </c>
      <c r="C11" s="117" t="s">
        <v>82</v>
      </c>
      <c r="D11" s="60" t="s">
        <v>127</v>
      </c>
      <c r="E11" s="61" t="s">
        <v>128</v>
      </c>
      <c r="F11" s="81"/>
      <c r="G11" s="82"/>
      <c r="H11" s="83"/>
      <c r="I11" s="84"/>
      <c r="J11" s="83"/>
      <c r="K11" s="85">
        <f>SUM(F11:J11)</f>
        <v>0</v>
      </c>
      <c r="L11" s="86">
        <f t="shared" ref="L11:L16" si="0">IF(K11&gt;=80,4,IF(K11&gt;=75,3.5,IF(K11&gt;=70,3,IF(K11&gt;=65,2.5,IF(K11&gt;=60,2,IF(K11&gt;=55,1.5,IF(K11&gt;=50,1,IF(K11&lt;50,0))))))))</f>
        <v>0</v>
      </c>
      <c r="M11" s="19">
        <v>2</v>
      </c>
      <c r="N11" s="81"/>
      <c r="O11" s="82"/>
      <c r="P11" s="82"/>
      <c r="Q11" s="82"/>
      <c r="R11" s="82"/>
      <c r="S11" s="82"/>
      <c r="T11" s="82"/>
      <c r="U11" s="82"/>
      <c r="V11" s="82">
        <f>SUM(N11:U11)</f>
        <v>0</v>
      </c>
      <c r="W11" s="87">
        <f t="shared" ref="W11:W16" si="1">IF(V11&gt;=20,3,IF(V11&gt;=13,2,IF(V11&gt;=7,1,IF(V11&gt;=0,0))))</f>
        <v>0</v>
      </c>
      <c r="X11" s="81"/>
      <c r="Y11" s="82"/>
      <c r="Z11" s="82"/>
      <c r="AA11" s="82"/>
      <c r="AB11" s="89"/>
      <c r="AC11" s="90">
        <f>SUM(X11:AB11)</f>
        <v>0</v>
      </c>
      <c r="AD11" s="88">
        <f t="shared" ref="AD11:AD16" si="2">IF(AC11&gt;=13,3,IF(AC11&gt;=8,2,IF(AC11&gt;=4,1,IF(AC11&gt;=0,0))))</f>
        <v>0</v>
      </c>
      <c r="AE11" s="81"/>
      <c r="AF11" s="82"/>
      <c r="AG11" s="82"/>
      <c r="AH11" s="82"/>
      <c r="AI11" s="89"/>
      <c r="AJ11" s="90">
        <f>SUM(AE11:AI11)</f>
        <v>0</v>
      </c>
      <c r="AK11" s="88">
        <f t="shared" ref="AK11:AK16" si="3">IF(AJ11&gt;=13,3,IF(AJ11&gt;=8,2,IF(AJ11&gt;=4,1,IF(AJ11&gt;=0,0))))</f>
        <v>0</v>
      </c>
      <c r="AL11" s="19">
        <v>2</v>
      </c>
      <c r="AM11" s="87"/>
    </row>
    <row r="12" spans="1:39" ht="21" customHeight="1">
      <c r="A12" s="19">
        <v>3</v>
      </c>
      <c r="B12" s="59">
        <v>15553</v>
      </c>
      <c r="C12" s="117" t="s">
        <v>82</v>
      </c>
      <c r="D12" s="60" t="s">
        <v>129</v>
      </c>
      <c r="E12" s="61" t="s">
        <v>130</v>
      </c>
      <c r="F12" s="81"/>
      <c r="G12" s="82"/>
      <c r="H12" s="83"/>
      <c r="I12" s="84"/>
      <c r="J12" s="83"/>
      <c r="K12" s="85">
        <f>SUM(F12:J12)</f>
        <v>0</v>
      </c>
      <c r="L12" s="86">
        <f t="shared" si="0"/>
        <v>0</v>
      </c>
      <c r="M12" s="19">
        <v>3</v>
      </c>
      <c r="N12" s="81"/>
      <c r="O12" s="82"/>
      <c r="P12" s="82"/>
      <c r="Q12" s="82"/>
      <c r="R12" s="82"/>
      <c r="S12" s="82"/>
      <c r="T12" s="82"/>
      <c r="U12" s="82"/>
      <c r="V12" s="82">
        <f>SUM(N12:U12)</f>
        <v>0</v>
      </c>
      <c r="W12" s="87">
        <f t="shared" si="1"/>
        <v>0</v>
      </c>
      <c r="X12" s="81"/>
      <c r="Y12" s="82"/>
      <c r="Z12" s="82"/>
      <c r="AA12" s="82"/>
      <c r="AB12" s="89"/>
      <c r="AC12" s="90">
        <f>SUM(X12:AB12)</f>
        <v>0</v>
      </c>
      <c r="AD12" s="88">
        <f t="shared" si="2"/>
        <v>0</v>
      </c>
      <c r="AE12" s="81"/>
      <c r="AF12" s="82"/>
      <c r="AG12" s="82"/>
      <c r="AH12" s="82"/>
      <c r="AI12" s="89"/>
      <c r="AJ12" s="90">
        <f t="shared" ref="AJ12:AJ13" si="4">SUM(AE12:AI12)</f>
        <v>0</v>
      </c>
      <c r="AK12" s="88">
        <f t="shared" si="3"/>
        <v>0</v>
      </c>
      <c r="AL12" s="19">
        <v>3</v>
      </c>
      <c r="AM12" s="87"/>
    </row>
    <row r="13" spans="1:39" ht="21" customHeight="1">
      <c r="A13" s="19">
        <v>4</v>
      </c>
      <c r="B13" s="59">
        <v>15561</v>
      </c>
      <c r="C13" s="117" t="s">
        <v>82</v>
      </c>
      <c r="D13" s="60" t="s">
        <v>131</v>
      </c>
      <c r="E13" s="61" t="s">
        <v>132</v>
      </c>
      <c r="F13" s="81"/>
      <c r="G13" s="82"/>
      <c r="H13" s="83"/>
      <c r="I13" s="84"/>
      <c r="J13" s="83"/>
      <c r="K13" s="85">
        <f>SUM(F13:J13)</f>
        <v>0</v>
      </c>
      <c r="L13" s="86">
        <f t="shared" si="0"/>
        <v>0</v>
      </c>
      <c r="M13" s="19">
        <v>4</v>
      </c>
      <c r="N13" s="81"/>
      <c r="O13" s="82"/>
      <c r="P13" s="82"/>
      <c r="Q13" s="82"/>
      <c r="R13" s="82"/>
      <c r="S13" s="82"/>
      <c r="T13" s="82"/>
      <c r="U13" s="82"/>
      <c r="V13" s="82">
        <f>SUM(N13:U13)</f>
        <v>0</v>
      </c>
      <c r="W13" s="87">
        <f t="shared" si="1"/>
        <v>0</v>
      </c>
      <c r="X13" s="81"/>
      <c r="Y13" s="82"/>
      <c r="Z13" s="82"/>
      <c r="AA13" s="82"/>
      <c r="AB13" s="89"/>
      <c r="AC13" s="90">
        <f>SUM(X13:AB13)</f>
        <v>0</v>
      </c>
      <c r="AD13" s="88">
        <f t="shared" si="2"/>
        <v>0</v>
      </c>
      <c r="AE13" s="81"/>
      <c r="AF13" s="82"/>
      <c r="AG13" s="82"/>
      <c r="AH13" s="82"/>
      <c r="AI13" s="89"/>
      <c r="AJ13" s="90">
        <f t="shared" si="4"/>
        <v>0</v>
      </c>
      <c r="AK13" s="88">
        <f t="shared" si="3"/>
        <v>0</v>
      </c>
      <c r="AL13" s="19">
        <v>4</v>
      </c>
      <c r="AM13" s="87"/>
    </row>
    <row r="14" spans="1:39" ht="21" customHeight="1" thickBot="1">
      <c r="A14" s="20">
        <v>5</v>
      </c>
      <c r="B14" s="62">
        <v>15966</v>
      </c>
      <c r="C14" s="118" t="s">
        <v>82</v>
      </c>
      <c r="D14" s="63" t="s">
        <v>133</v>
      </c>
      <c r="E14" s="64" t="s">
        <v>134</v>
      </c>
      <c r="F14" s="91"/>
      <c r="G14" s="92"/>
      <c r="H14" s="93"/>
      <c r="I14" s="94"/>
      <c r="J14" s="93"/>
      <c r="K14" s="95">
        <f>SUM(F14:J14)</f>
        <v>0</v>
      </c>
      <c r="L14" s="96">
        <f t="shared" si="0"/>
        <v>0</v>
      </c>
      <c r="M14" s="21">
        <v>5</v>
      </c>
      <c r="N14" s="91"/>
      <c r="O14" s="92"/>
      <c r="P14" s="92"/>
      <c r="Q14" s="92"/>
      <c r="R14" s="92"/>
      <c r="S14" s="92"/>
      <c r="T14" s="92"/>
      <c r="U14" s="92"/>
      <c r="V14" s="92">
        <f>SUM(N14:U14)</f>
        <v>0</v>
      </c>
      <c r="W14" s="105">
        <f t="shared" si="1"/>
        <v>0</v>
      </c>
      <c r="X14" s="97"/>
      <c r="Y14" s="98"/>
      <c r="Z14" s="98"/>
      <c r="AA14" s="98"/>
      <c r="AB14" s="101"/>
      <c r="AC14" s="102">
        <f>SUM(X14:AB14)</f>
        <v>0</v>
      </c>
      <c r="AD14" s="100">
        <f t="shared" si="2"/>
        <v>0</v>
      </c>
      <c r="AE14" s="97"/>
      <c r="AF14" s="98"/>
      <c r="AG14" s="98"/>
      <c r="AH14" s="98"/>
      <c r="AI14" s="101"/>
      <c r="AJ14" s="102">
        <f>SUM(AE14:AI14)</f>
        <v>0</v>
      </c>
      <c r="AK14" s="100">
        <f t="shared" si="3"/>
        <v>0</v>
      </c>
      <c r="AL14" s="21">
        <v>5</v>
      </c>
      <c r="AM14" s="99"/>
    </row>
    <row r="15" spans="1:39" ht="21" customHeight="1">
      <c r="A15" s="18">
        <v>6</v>
      </c>
      <c r="B15" s="65">
        <v>15967</v>
      </c>
      <c r="C15" s="116" t="s">
        <v>82</v>
      </c>
      <c r="D15" s="66" t="s">
        <v>135</v>
      </c>
      <c r="E15" s="67" t="s">
        <v>136</v>
      </c>
      <c r="F15" s="71"/>
      <c r="G15" s="72"/>
      <c r="H15" s="73"/>
      <c r="I15" s="74"/>
      <c r="J15" s="73"/>
      <c r="K15" s="75">
        <f t="shared" ref="K15:K16" si="5">SUM(F15:J15)</f>
        <v>0</v>
      </c>
      <c r="L15" s="76">
        <f t="shared" si="0"/>
        <v>0</v>
      </c>
      <c r="M15" s="119">
        <v>6</v>
      </c>
      <c r="N15" s="71"/>
      <c r="O15" s="72"/>
      <c r="P15" s="72"/>
      <c r="Q15" s="72"/>
      <c r="R15" s="72"/>
      <c r="S15" s="72"/>
      <c r="T15" s="72"/>
      <c r="U15" s="72"/>
      <c r="V15" s="72">
        <f t="shared" ref="V15:V16" si="6">SUM(N15:U15)</f>
        <v>0</v>
      </c>
      <c r="W15" s="77">
        <f t="shared" si="1"/>
        <v>0</v>
      </c>
      <c r="X15" s="122"/>
      <c r="Y15" s="72"/>
      <c r="Z15" s="72"/>
      <c r="AA15" s="72"/>
      <c r="AB15" s="79"/>
      <c r="AC15" s="80">
        <f t="shared" ref="AC15:AC16" si="7">SUM(X15:AB15)</f>
        <v>0</v>
      </c>
      <c r="AD15" s="78">
        <f t="shared" si="2"/>
        <v>0</v>
      </c>
      <c r="AE15" s="71"/>
      <c r="AF15" s="72"/>
      <c r="AG15" s="72"/>
      <c r="AH15" s="72"/>
      <c r="AI15" s="79"/>
      <c r="AJ15" s="80">
        <f t="shared" ref="AJ15:AJ16" si="8">SUM(AE15:AI15)</f>
        <v>0</v>
      </c>
      <c r="AK15" s="78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15968</v>
      </c>
      <c r="C16" s="117" t="s">
        <v>82</v>
      </c>
      <c r="D16" s="60" t="s">
        <v>137</v>
      </c>
      <c r="E16" s="61" t="s">
        <v>138</v>
      </c>
      <c r="F16" s="81"/>
      <c r="G16" s="82"/>
      <c r="H16" s="83"/>
      <c r="I16" s="84"/>
      <c r="J16" s="83"/>
      <c r="K16" s="85">
        <f t="shared" si="5"/>
        <v>0</v>
      </c>
      <c r="L16" s="86">
        <f t="shared" si="0"/>
        <v>0</v>
      </c>
      <c r="M16" s="120">
        <v>7</v>
      </c>
      <c r="N16" s="81"/>
      <c r="O16" s="82"/>
      <c r="P16" s="82"/>
      <c r="Q16" s="82"/>
      <c r="R16" s="82"/>
      <c r="S16" s="82"/>
      <c r="T16" s="82"/>
      <c r="U16" s="82"/>
      <c r="V16" s="82">
        <f t="shared" si="6"/>
        <v>0</v>
      </c>
      <c r="W16" s="87">
        <f t="shared" si="1"/>
        <v>0</v>
      </c>
      <c r="X16" s="123"/>
      <c r="Y16" s="82"/>
      <c r="Z16" s="82"/>
      <c r="AA16" s="82"/>
      <c r="AB16" s="89"/>
      <c r="AC16" s="90">
        <f t="shared" si="7"/>
        <v>0</v>
      </c>
      <c r="AD16" s="88">
        <f t="shared" si="2"/>
        <v>0</v>
      </c>
      <c r="AE16" s="81"/>
      <c r="AF16" s="82"/>
      <c r="AG16" s="82"/>
      <c r="AH16" s="82"/>
      <c r="AI16" s="89"/>
      <c r="AJ16" s="90">
        <f t="shared" si="8"/>
        <v>0</v>
      </c>
      <c r="AK16" s="88">
        <f t="shared" si="3"/>
        <v>0</v>
      </c>
      <c r="AL16" s="19">
        <v>7</v>
      </c>
      <c r="AM16" s="87"/>
    </row>
    <row r="17" spans="1:39" ht="21" customHeight="1">
      <c r="A17" s="19">
        <v>8</v>
      </c>
      <c r="B17" s="68"/>
      <c r="C17" s="117"/>
      <c r="D17" s="60"/>
      <c r="E17" s="61"/>
      <c r="F17" s="81"/>
      <c r="G17" s="82"/>
      <c r="H17" s="83"/>
      <c r="I17" s="84"/>
      <c r="J17" s="83"/>
      <c r="K17" s="85"/>
      <c r="L17" s="86"/>
      <c r="M17" s="120">
        <v>8</v>
      </c>
      <c r="N17" s="81"/>
      <c r="O17" s="82"/>
      <c r="P17" s="82"/>
      <c r="Q17" s="82"/>
      <c r="R17" s="82"/>
      <c r="S17" s="82"/>
      <c r="T17" s="82"/>
      <c r="U17" s="82"/>
      <c r="V17" s="82"/>
      <c r="W17" s="87"/>
      <c r="X17" s="123"/>
      <c r="Y17" s="82"/>
      <c r="Z17" s="82"/>
      <c r="AA17" s="82"/>
      <c r="AB17" s="89"/>
      <c r="AC17" s="90"/>
      <c r="AD17" s="88"/>
      <c r="AE17" s="81"/>
      <c r="AF17" s="82"/>
      <c r="AG17" s="82"/>
      <c r="AH17" s="82"/>
      <c r="AI17" s="89"/>
      <c r="AJ17" s="90"/>
      <c r="AK17" s="88"/>
      <c r="AL17" s="19">
        <v>8</v>
      </c>
      <c r="AM17" s="87"/>
    </row>
    <row r="18" spans="1:39" ht="21" customHeight="1">
      <c r="A18" s="19">
        <v>9</v>
      </c>
      <c r="B18" s="68"/>
      <c r="C18" s="117"/>
      <c r="D18" s="60"/>
      <c r="E18" s="61"/>
      <c r="F18" s="81"/>
      <c r="G18" s="82"/>
      <c r="H18" s="83"/>
      <c r="I18" s="84"/>
      <c r="J18" s="83"/>
      <c r="K18" s="85"/>
      <c r="L18" s="86"/>
      <c r="M18" s="120">
        <v>9</v>
      </c>
      <c r="N18" s="81"/>
      <c r="O18" s="82"/>
      <c r="P18" s="82"/>
      <c r="Q18" s="82"/>
      <c r="R18" s="82"/>
      <c r="S18" s="82"/>
      <c r="T18" s="82"/>
      <c r="U18" s="82"/>
      <c r="V18" s="82"/>
      <c r="W18" s="87"/>
      <c r="X18" s="123"/>
      <c r="Y18" s="82"/>
      <c r="Z18" s="82"/>
      <c r="AA18" s="82"/>
      <c r="AB18" s="89"/>
      <c r="AC18" s="90"/>
      <c r="AD18" s="88"/>
      <c r="AE18" s="81"/>
      <c r="AF18" s="82"/>
      <c r="AG18" s="82"/>
      <c r="AH18" s="82"/>
      <c r="AI18" s="89"/>
      <c r="AJ18" s="90"/>
      <c r="AK18" s="88"/>
      <c r="AL18" s="19">
        <v>9</v>
      </c>
      <c r="AM18" s="87"/>
    </row>
    <row r="19" spans="1:39" ht="21" customHeight="1" thickBot="1">
      <c r="A19" s="20">
        <v>10</v>
      </c>
      <c r="B19" s="69"/>
      <c r="C19" s="118"/>
      <c r="D19" s="63"/>
      <c r="E19" s="64"/>
      <c r="F19" s="91"/>
      <c r="G19" s="92"/>
      <c r="H19" s="93"/>
      <c r="I19" s="94"/>
      <c r="J19" s="93"/>
      <c r="K19" s="103"/>
      <c r="L19" s="104"/>
      <c r="M19" s="121">
        <v>10</v>
      </c>
      <c r="N19" s="91"/>
      <c r="O19" s="92"/>
      <c r="P19" s="92"/>
      <c r="Q19" s="92"/>
      <c r="R19" s="92"/>
      <c r="S19" s="92"/>
      <c r="T19" s="92"/>
      <c r="U19" s="92"/>
      <c r="V19" s="92"/>
      <c r="W19" s="105"/>
      <c r="X19" s="124"/>
      <c r="Y19" s="92"/>
      <c r="Z19" s="92"/>
      <c r="AA19" s="92"/>
      <c r="AB19" s="107"/>
      <c r="AC19" s="108"/>
      <c r="AD19" s="106"/>
      <c r="AE19" s="91"/>
      <c r="AF19" s="92"/>
      <c r="AG19" s="92"/>
      <c r="AH19" s="92"/>
      <c r="AI19" s="107"/>
      <c r="AJ19" s="108"/>
      <c r="AK19" s="106"/>
      <c r="AL19" s="20">
        <v>10</v>
      </c>
      <c r="AM19" s="105"/>
    </row>
    <row r="20" spans="1:39" ht="21" customHeight="1">
      <c r="A20" s="18">
        <v>11</v>
      </c>
      <c r="B20" s="65"/>
      <c r="C20" s="116"/>
      <c r="D20" s="66"/>
      <c r="E20" s="67"/>
      <c r="F20" s="71"/>
      <c r="G20" s="72"/>
      <c r="H20" s="73"/>
      <c r="I20" s="74"/>
      <c r="J20" s="73"/>
      <c r="K20" s="75"/>
      <c r="L20" s="76"/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/>
      <c r="W20" s="77"/>
      <c r="X20" s="71"/>
      <c r="Y20" s="72"/>
      <c r="Z20" s="72"/>
      <c r="AA20" s="72"/>
      <c r="AB20" s="79"/>
      <c r="AC20" s="80"/>
      <c r="AD20" s="78"/>
      <c r="AE20" s="71"/>
      <c r="AF20" s="72"/>
      <c r="AG20" s="72"/>
      <c r="AH20" s="72"/>
      <c r="AI20" s="79"/>
      <c r="AJ20" s="80"/>
      <c r="AK20" s="78"/>
      <c r="AL20" s="18">
        <v>11</v>
      </c>
      <c r="AM20" s="77"/>
    </row>
    <row r="21" spans="1:39" ht="21" customHeight="1">
      <c r="A21" s="19">
        <v>12</v>
      </c>
      <c r="B21" s="68"/>
      <c r="C21" s="117"/>
      <c r="D21" s="60"/>
      <c r="E21" s="61"/>
      <c r="F21" s="81"/>
      <c r="G21" s="82"/>
      <c r="H21" s="83"/>
      <c r="I21" s="84"/>
      <c r="J21" s="83"/>
      <c r="K21" s="85"/>
      <c r="L21" s="86"/>
      <c r="M21" s="19">
        <v>12</v>
      </c>
      <c r="N21" s="81"/>
      <c r="O21" s="82"/>
      <c r="P21" s="82"/>
      <c r="Q21" s="82"/>
      <c r="R21" s="82"/>
      <c r="S21" s="82"/>
      <c r="T21" s="82"/>
      <c r="U21" s="82"/>
      <c r="V21" s="82"/>
      <c r="W21" s="87"/>
      <c r="X21" s="81"/>
      <c r="Y21" s="82"/>
      <c r="Z21" s="82"/>
      <c r="AA21" s="82"/>
      <c r="AB21" s="89"/>
      <c r="AC21" s="90"/>
      <c r="AD21" s="88"/>
      <c r="AE21" s="81"/>
      <c r="AF21" s="82"/>
      <c r="AG21" s="82"/>
      <c r="AH21" s="82"/>
      <c r="AI21" s="89"/>
      <c r="AJ21" s="90"/>
      <c r="AK21" s="88"/>
      <c r="AL21" s="19">
        <v>12</v>
      </c>
      <c r="AM21" s="87"/>
    </row>
    <row r="22" spans="1:39" ht="21" customHeight="1">
      <c r="A22" s="19">
        <v>13</v>
      </c>
      <c r="B22" s="68"/>
      <c r="C22" s="117"/>
      <c r="D22" s="60"/>
      <c r="E22" s="61"/>
      <c r="F22" s="81"/>
      <c r="G22" s="82"/>
      <c r="H22" s="83"/>
      <c r="I22" s="84"/>
      <c r="J22" s="83"/>
      <c r="K22" s="85"/>
      <c r="L22" s="86"/>
      <c r="M22" s="19">
        <v>13</v>
      </c>
      <c r="N22" s="81"/>
      <c r="O22" s="82"/>
      <c r="P22" s="82"/>
      <c r="Q22" s="82"/>
      <c r="R22" s="82"/>
      <c r="S22" s="82"/>
      <c r="T22" s="82"/>
      <c r="U22" s="82"/>
      <c r="V22" s="82"/>
      <c r="W22" s="87"/>
      <c r="X22" s="81"/>
      <c r="Y22" s="82"/>
      <c r="Z22" s="82"/>
      <c r="AA22" s="82"/>
      <c r="AB22" s="89"/>
      <c r="AC22" s="90"/>
      <c r="AD22" s="88"/>
      <c r="AE22" s="81"/>
      <c r="AF22" s="82"/>
      <c r="AG22" s="82"/>
      <c r="AH22" s="82"/>
      <c r="AI22" s="89"/>
      <c r="AJ22" s="90"/>
      <c r="AK22" s="88"/>
      <c r="AL22" s="19">
        <v>13</v>
      </c>
      <c r="AM22" s="87"/>
    </row>
    <row r="23" spans="1:39" ht="21" customHeight="1">
      <c r="A23" s="19">
        <v>14</v>
      </c>
      <c r="B23" s="68"/>
      <c r="C23" s="117"/>
      <c r="D23" s="60"/>
      <c r="E23" s="61"/>
      <c r="F23" s="81"/>
      <c r="G23" s="82"/>
      <c r="H23" s="83"/>
      <c r="I23" s="84"/>
      <c r="J23" s="83"/>
      <c r="K23" s="85"/>
      <c r="L23" s="86"/>
      <c r="M23" s="19">
        <v>14</v>
      </c>
      <c r="N23" s="81"/>
      <c r="O23" s="82"/>
      <c r="P23" s="82"/>
      <c r="Q23" s="82"/>
      <c r="R23" s="82"/>
      <c r="S23" s="82"/>
      <c r="T23" s="82"/>
      <c r="U23" s="82"/>
      <c r="V23" s="82"/>
      <c r="W23" s="87"/>
      <c r="X23" s="81"/>
      <c r="Y23" s="82"/>
      <c r="Z23" s="82"/>
      <c r="AA23" s="82"/>
      <c r="AB23" s="89"/>
      <c r="AC23" s="90"/>
      <c r="AD23" s="88"/>
      <c r="AE23" s="81"/>
      <c r="AF23" s="82"/>
      <c r="AG23" s="82"/>
      <c r="AH23" s="82"/>
      <c r="AI23" s="89"/>
      <c r="AJ23" s="90"/>
      <c r="AK23" s="88"/>
      <c r="AL23" s="19">
        <v>14</v>
      </c>
      <c r="AM23" s="87"/>
    </row>
    <row r="24" spans="1:39" ht="21" customHeight="1" thickBot="1">
      <c r="A24" s="21">
        <v>15</v>
      </c>
      <c r="B24" s="70"/>
      <c r="C24" s="118"/>
      <c r="D24" s="63"/>
      <c r="E24" s="64"/>
      <c r="F24" s="91"/>
      <c r="G24" s="92"/>
      <c r="H24" s="93"/>
      <c r="I24" s="94"/>
      <c r="J24" s="93"/>
      <c r="K24" s="95"/>
      <c r="L24" s="96"/>
      <c r="M24" s="21">
        <v>15</v>
      </c>
      <c r="N24" s="91"/>
      <c r="O24" s="92"/>
      <c r="P24" s="92"/>
      <c r="Q24" s="92"/>
      <c r="R24" s="92"/>
      <c r="S24" s="92"/>
      <c r="T24" s="92"/>
      <c r="U24" s="92"/>
      <c r="V24" s="92"/>
      <c r="W24" s="105"/>
      <c r="X24" s="97"/>
      <c r="Y24" s="98"/>
      <c r="Z24" s="98"/>
      <c r="AA24" s="98"/>
      <c r="AB24" s="101"/>
      <c r="AC24" s="102"/>
      <c r="AD24" s="100"/>
      <c r="AE24" s="97"/>
      <c r="AF24" s="98"/>
      <c r="AG24" s="98"/>
      <c r="AH24" s="98"/>
      <c r="AI24" s="101"/>
      <c r="AJ24" s="102"/>
      <c r="AK24" s="100"/>
      <c r="AL24" s="21">
        <v>15</v>
      </c>
      <c r="AM24" s="99"/>
    </row>
    <row r="25" spans="1:39" ht="21" customHeight="1">
      <c r="A25" s="18">
        <v>16</v>
      </c>
      <c r="B25" s="65"/>
      <c r="C25" s="116"/>
      <c r="D25" s="66"/>
      <c r="E25" s="67"/>
      <c r="F25" s="71"/>
      <c r="G25" s="72"/>
      <c r="H25" s="73"/>
      <c r="I25" s="74"/>
      <c r="J25" s="73"/>
      <c r="K25" s="75"/>
      <c r="L25" s="76"/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/>
      <c r="W25" s="77"/>
      <c r="X25" s="71"/>
      <c r="Y25" s="72"/>
      <c r="Z25" s="72"/>
      <c r="AA25" s="72"/>
      <c r="AB25" s="79"/>
      <c r="AC25" s="80"/>
      <c r="AD25" s="78"/>
      <c r="AE25" s="71"/>
      <c r="AF25" s="72"/>
      <c r="AG25" s="72"/>
      <c r="AH25" s="72"/>
      <c r="AI25" s="79"/>
      <c r="AJ25" s="80"/>
      <c r="AK25" s="78"/>
      <c r="AL25" s="18">
        <v>16</v>
      </c>
      <c r="AM25" s="77"/>
    </row>
    <row r="26" spans="1:39" ht="21" customHeight="1">
      <c r="A26" s="19">
        <v>17</v>
      </c>
      <c r="B26" s="68"/>
      <c r="C26" s="117"/>
      <c r="D26" s="60"/>
      <c r="E26" s="61"/>
      <c r="F26" s="81"/>
      <c r="G26" s="82"/>
      <c r="H26" s="83"/>
      <c r="I26" s="84"/>
      <c r="J26" s="83"/>
      <c r="K26" s="85"/>
      <c r="L26" s="86"/>
      <c r="M26" s="19">
        <v>17</v>
      </c>
      <c r="N26" s="81"/>
      <c r="O26" s="82"/>
      <c r="P26" s="82"/>
      <c r="Q26" s="82"/>
      <c r="R26" s="82"/>
      <c r="S26" s="82"/>
      <c r="T26" s="82"/>
      <c r="U26" s="82"/>
      <c r="V26" s="82"/>
      <c r="W26" s="87"/>
      <c r="X26" s="81"/>
      <c r="Y26" s="82"/>
      <c r="Z26" s="82"/>
      <c r="AA26" s="82"/>
      <c r="AB26" s="89"/>
      <c r="AC26" s="90"/>
      <c r="AD26" s="88"/>
      <c r="AE26" s="81"/>
      <c r="AF26" s="82"/>
      <c r="AG26" s="82"/>
      <c r="AH26" s="82"/>
      <c r="AI26" s="89"/>
      <c r="AJ26" s="90"/>
      <c r="AK26" s="88"/>
      <c r="AL26" s="19">
        <v>17</v>
      </c>
      <c r="AM26" s="87"/>
    </row>
    <row r="27" spans="1:39" ht="21" customHeight="1">
      <c r="A27" s="19">
        <v>18</v>
      </c>
      <c r="B27" s="68"/>
      <c r="C27" s="117"/>
      <c r="D27" s="60"/>
      <c r="E27" s="61"/>
      <c r="F27" s="81"/>
      <c r="G27" s="82"/>
      <c r="H27" s="83"/>
      <c r="I27" s="84"/>
      <c r="J27" s="83"/>
      <c r="K27" s="85"/>
      <c r="L27" s="86"/>
      <c r="M27" s="19">
        <v>18</v>
      </c>
      <c r="N27" s="81"/>
      <c r="O27" s="82"/>
      <c r="P27" s="82"/>
      <c r="Q27" s="82"/>
      <c r="R27" s="82"/>
      <c r="S27" s="82"/>
      <c r="T27" s="82"/>
      <c r="U27" s="82"/>
      <c r="V27" s="82"/>
      <c r="W27" s="87"/>
      <c r="X27" s="81"/>
      <c r="Y27" s="82"/>
      <c r="Z27" s="82"/>
      <c r="AA27" s="82"/>
      <c r="AB27" s="89"/>
      <c r="AC27" s="90"/>
      <c r="AD27" s="88"/>
      <c r="AE27" s="81"/>
      <c r="AF27" s="82"/>
      <c r="AG27" s="82"/>
      <c r="AH27" s="82"/>
      <c r="AI27" s="89"/>
      <c r="AJ27" s="90"/>
      <c r="AK27" s="88"/>
      <c r="AL27" s="19">
        <v>18</v>
      </c>
      <c r="AM27" s="87"/>
    </row>
    <row r="28" spans="1:39" ht="21" customHeight="1">
      <c r="A28" s="19">
        <v>19</v>
      </c>
      <c r="B28" s="68"/>
      <c r="C28" s="117"/>
      <c r="D28" s="60"/>
      <c r="E28" s="61"/>
      <c r="F28" s="81"/>
      <c r="G28" s="82"/>
      <c r="H28" s="83"/>
      <c r="I28" s="84"/>
      <c r="J28" s="83"/>
      <c r="K28" s="85"/>
      <c r="L28" s="86"/>
      <c r="M28" s="19">
        <v>19</v>
      </c>
      <c r="N28" s="81"/>
      <c r="O28" s="82"/>
      <c r="P28" s="82"/>
      <c r="Q28" s="82"/>
      <c r="R28" s="82"/>
      <c r="S28" s="82"/>
      <c r="T28" s="82"/>
      <c r="U28" s="82"/>
      <c r="V28" s="82"/>
      <c r="W28" s="87"/>
      <c r="X28" s="81"/>
      <c r="Y28" s="82"/>
      <c r="Z28" s="82"/>
      <c r="AA28" s="82"/>
      <c r="AB28" s="89"/>
      <c r="AC28" s="90"/>
      <c r="AD28" s="88"/>
      <c r="AE28" s="81"/>
      <c r="AF28" s="82"/>
      <c r="AG28" s="82"/>
      <c r="AH28" s="82"/>
      <c r="AI28" s="89"/>
      <c r="AJ28" s="90"/>
      <c r="AK28" s="88"/>
      <c r="AL28" s="19">
        <v>19</v>
      </c>
      <c r="AM28" s="87"/>
    </row>
    <row r="29" spans="1:39" ht="21" customHeight="1" thickBot="1">
      <c r="A29" s="22">
        <v>20</v>
      </c>
      <c r="B29" s="69"/>
      <c r="C29" s="118"/>
      <c r="D29" s="63"/>
      <c r="E29" s="64"/>
      <c r="F29" s="91"/>
      <c r="G29" s="92"/>
      <c r="H29" s="93"/>
      <c r="I29" s="94"/>
      <c r="J29" s="93"/>
      <c r="K29" s="103"/>
      <c r="L29" s="104"/>
      <c r="M29" s="22">
        <v>20</v>
      </c>
      <c r="N29" s="91"/>
      <c r="O29" s="92"/>
      <c r="P29" s="92"/>
      <c r="Q29" s="92"/>
      <c r="R29" s="92"/>
      <c r="S29" s="92"/>
      <c r="T29" s="92"/>
      <c r="U29" s="92"/>
      <c r="V29" s="92"/>
      <c r="W29" s="105"/>
      <c r="X29" s="91"/>
      <c r="Y29" s="92"/>
      <c r="Z29" s="92"/>
      <c r="AA29" s="92"/>
      <c r="AB29" s="107"/>
      <c r="AC29" s="108"/>
      <c r="AD29" s="106"/>
      <c r="AE29" s="91"/>
      <c r="AF29" s="92"/>
      <c r="AG29" s="92"/>
      <c r="AH29" s="92"/>
      <c r="AI29" s="107"/>
      <c r="AJ29" s="108"/>
      <c r="AK29" s="106"/>
      <c r="AL29" s="22">
        <v>20</v>
      </c>
      <c r="AM29" s="105"/>
    </row>
    <row r="30" spans="1:39" ht="21" customHeight="1">
      <c r="A30" s="18">
        <v>21</v>
      </c>
      <c r="B30" s="65"/>
      <c r="C30" s="109"/>
      <c r="D30" s="57"/>
      <c r="E30" s="58"/>
      <c r="F30" s="71"/>
      <c r="G30" s="72"/>
      <c r="H30" s="73"/>
      <c r="I30" s="74"/>
      <c r="J30" s="73"/>
      <c r="K30" s="75"/>
      <c r="L30" s="76"/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/>
      <c r="W30" s="77"/>
      <c r="X30" s="71"/>
      <c r="Y30" s="72"/>
      <c r="Z30" s="72"/>
      <c r="AA30" s="72"/>
      <c r="AB30" s="79"/>
      <c r="AC30" s="80"/>
      <c r="AD30" s="78"/>
      <c r="AE30" s="71"/>
      <c r="AF30" s="72"/>
      <c r="AG30" s="72"/>
      <c r="AH30" s="72"/>
      <c r="AI30" s="79"/>
      <c r="AJ30" s="80"/>
      <c r="AK30" s="78"/>
      <c r="AL30" s="18">
        <v>21</v>
      </c>
      <c r="AM30" s="77"/>
    </row>
    <row r="31" spans="1:39" ht="21" customHeight="1">
      <c r="A31" s="19">
        <v>22</v>
      </c>
      <c r="B31" s="68"/>
      <c r="C31" s="110"/>
      <c r="D31" s="111"/>
      <c r="E31" s="112"/>
      <c r="F31" s="81"/>
      <c r="G31" s="82"/>
      <c r="H31" s="83"/>
      <c r="I31" s="84"/>
      <c r="J31" s="83"/>
      <c r="K31" s="85"/>
      <c r="L31" s="86"/>
      <c r="M31" s="19">
        <v>22</v>
      </c>
      <c r="N31" s="81"/>
      <c r="O31" s="82"/>
      <c r="P31" s="82"/>
      <c r="Q31" s="82"/>
      <c r="R31" s="82"/>
      <c r="S31" s="82"/>
      <c r="T31" s="82"/>
      <c r="U31" s="82"/>
      <c r="V31" s="82"/>
      <c r="W31" s="87"/>
      <c r="X31" s="81"/>
      <c r="Y31" s="82"/>
      <c r="Z31" s="82"/>
      <c r="AA31" s="82"/>
      <c r="AB31" s="89"/>
      <c r="AC31" s="90"/>
      <c r="AD31" s="88"/>
      <c r="AE31" s="81"/>
      <c r="AF31" s="82"/>
      <c r="AG31" s="82"/>
      <c r="AH31" s="82"/>
      <c r="AI31" s="89"/>
      <c r="AJ31" s="90"/>
      <c r="AK31" s="88"/>
      <c r="AL31" s="19">
        <v>22</v>
      </c>
      <c r="AM31" s="87"/>
    </row>
    <row r="32" spans="1:39" ht="21" customHeight="1">
      <c r="A32" s="19">
        <v>23</v>
      </c>
      <c r="B32" s="68"/>
      <c r="C32" s="110"/>
      <c r="D32" s="111"/>
      <c r="E32" s="112"/>
      <c r="F32" s="81"/>
      <c r="G32" s="82"/>
      <c r="H32" s="83"/>
      <c r="I32" s="84"/>
      <c r="J32" s="83"/>
      <c r="K32" s="85"/>
      <c r="L32" s="86"/>
      <c r="M32" s="19">
        <v>23</v>
      </c>
      <c r="N32" s="81"/>
      <c r="O32" s="82"/>
      <c r="P32" s="82"/>
      <c r="Q32" s="82"/>
      <c r="R32" s="82"/>
      <c r="S32" s="82"/>
      <c r="T32" s="82"/>
      <c r="U32" s="82"/>
      <c r="V32" s="82"/>
      <c r="W32" s="87"/>
      <c r="X32" s="81"/>
      <c r="Y32" s="82"/>
      <c r="Z32" s="82"/>
      <c r="AA32" s="82"/>
      <c r="AB32" s="89"/>
      <c r="AC32" s="90"/>
      <c r="AD32" s="88"/>
      <c r="AE32" s="81"/>
      <c r="AF32" s="82"/>
      <c r="AG32" s="82"/>
      <c r="AH32" s="82"/>
      <c r="AI32" s="89"/>
      <c r="AJ32" s="90"/>
      <c r="AK32" s="88"/>
      <c r="AL32" s="19">
        <v>23</v>
      </c>
      <c r="AM32" s="87"/>
    </row>
    <row r="33" spans="1:39" ht="21" customHeight="1">
      <c r="A33" s="19">
        <v>24</v>
      </c>
      <c r="B33" s="68"/>
      <c r="C33" s="110"/>
      <c r="D33" s="111"/>
      <c r="E33" s="112"/>
      <c r="F33" s="81"/>
      <c r="G33" s="82"/>
      <c r="H33" s="83"/>
      <c r="I33" s="84"/>
      <c r="J33" s="83"/>
      <c r="K33" s="85"/>
      <c r="L33" s="86"/>
      <c r="M33" s="19">
        <v>24</v>
      </c>
      <c r="N33" s="81"/>
      <c r="O33" s="82"/>
      <c r="P33" s="82"/>
      <c r="Q33" s="82"/>
      <c r="R33" s="82"/>
      <c r="S33" s="82"/>
      <c r="T33" s="82"/>
      <c r="U33" s="82"/>
      <c r="V33" s="82"/>
      <c r="W33" s="87"/>
      <c r="X33" s="81"/>
      <c r="Y33" s="82"/>
      <c r="Z33" s="82"/>
      <c r="AA33" s="82"/>
      <c r="AB33" s="89"/>
      <c r="AC33" s="90"/>
      <c r="AD33" s="88"/>
      <c r="AE33" s="81"/>
      <c r="AF33" s="82"/>
      <c r="AG33" s="82"/>
      <c r="AH33" s="82"/>
      <c r="AI33" s="89"/>
      <c r="AJ33" s="90"/>
      <c r="AK33" s="88"/>
      <c r="AL33" s="19">
        <v>24</v>
      </c>
      <c r="AM33" s="87"/>
    </row>
    <row r="34" spans="1:39" ht="21" customHeight="1" thickBot="1">
      <c r="A34" s="21">
        <v>25</v>
      </c>
      <c r="B34" s="70"/>
      <c r="C34" s="113"/>
      <c r="D34" s="114"/>
      <c r="E34" s="115"/>
      <c r="F34" s="91"/>
      <c r="G34" s="92"/>
      <c r="H34" s="93"/>
      <c r="I34" s="94"/>
      <c r="J34" s="93"/>
      <c r="K34" s="95"/>
      <c r="L34" s="96"/>
      <c r="M34" s="21">
        <v>25</v>
      </c>
      <c r="N34" s="91"/>
      <c r="O34" s="92"/>
      <c r="P34" s="92"/>
      <c r="Q34" s="92"/>
      <c r="R34" s="92"/>
      <c r="S34" s="92"/>
      <c r="T34" s="92"/>
      <c r="U34" s="92"/>
      <c r="V34" s="92"/>
      <c r="W34" s="105"/>
      <c r="X34" s="97"/>
      <c r="Y34" s="98"/>
      <c r="Z34" s="98"/>
      <c r="AA34" s="98"/>
      <c r="AB34" s="101"/>
      <c r="AC34" s="102"/>
      <c r="AD34" s="100"/>
      <c r="AE34" s="97"/>
      <c r="AF34" s="98"/>
      <c r="AG34" s="98"/>
      <c r="AH34" s="98"/>
      <c r="AI34" s="101"/>
      <c r="AJ34" s="102"/>
      <c r="AK34" s="100"/>
      <c r="AL34" s="21">
        <v>25</v>
      </c>
      <c r="AM34" s="99"/>
    </row>
    <row r="35" spans="1:39" ht="21" customHeight="1">
      <c r="A35" s="18">
        <v>26</v>
      </c>
      <c r="B35" s="65"/>
      <c r="C35" s="109"/>
      <c r="D35" s="57"/>
      <c r="E35" s="58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9"/>
      <c r="AC35" s="80"/>
      <c r="AD35" s="78"/>
      <c r="AE35" s="71"/>
      <c r="AF35" s="72"/>
      <c r="AG35" s="72"/>
      <c r="AH35" s="72"/>
      <c r="AI35" s="79"/>
      <c r="AJ35" s="80"/>
      <c r="AK35" s="78"/>
      <c r="AL35" s="18">
        <v>26</v>
      </c>
      <c r="AM35" s="77"/>
    </row>
    <row r="36" spans="1:39" ht="21" customHeight="1">
      <c r="A36" s="19">
        <v>27</v>
      </c>
      <c r="B36" s="68"/>
      <c r="C36" s="110"/>
      <c r="D36" s="111"/>
      <c r="E36" s="112"/>
      <c r="F36" s="81"/>
      <c r="G36" s="82"/>
      <c r="H36" s="83"/>
      <c r="I36" s="84"/>
      <c r="J36" s="83"/>
      <c r="K36" s="85"/>
      <c r="L36" s="86"/>
      <c r="M36" s="19">
        <v>27</v>
      </c>
      <c r="N36" s="81"/>
      <c r="O36" s="82"/>
      <c r="P36" s="82"/>
      <c r="Q36" s="82"/>
      <c r="R36" s="82"/>
      <c r="S36" s="82"/>
      <c r="T36" s="82"/>
      <c r="U36" s="82"/>
      <c r="V36" s="82"/>
      <c r="W36" s="87"/>
      <c r="X36" s="81"/>
      <c r="Y36" s="82"/>
      <c r="Z36" s="82"/>
      <c r="AA36" s="82"/>
      <c r="AB36" s="89"/>
      <c r="AC36" s="90"/>
      <c r="AD36" s="88"/>
      <c r="AE36" s="81"/>
      <c r="AF36" s="82"/>
      <c r="AG36" s="82"/>
      <c r="AH36" s="82"/>
      <c r="AI36" s="89"/>
      <c r="AJ36" s="90"/>
      <c r="AK36" s="88"/>
      <c r="AL36" s="19">
        <v>27</v>
      </c>
      <c r="AM36" s="87"/>
    </row>
    <row r="37" spans="1:39" ht="21" customHeight="1">
      <c r="A37" s="19">
        <v>28</v>
      </c>
      <c r="B37" s="68"/>
      <c r="C37" s="110"/>
      <c r="D37" s="111"/>
      <c r="E37" s="112"/>
      <c r="F37" s="81"/>
      <c r="G37" s="82"/>
      <c r="H37" s="83"/>
      <c r="I37" s="84"/>
      <c r="J37" s="83"/>
      <c r="K37" s="85"/>
      <c r="L37" s="86"/>
      <c r="M37" s="19">
        <v>28</v>
      </c>
      <c r="N37" s="81"/>
      <c r="O37" s="82"/>
      <c r="P37" s="82"/>
      <c r="Q37" s="82"/>
      <c r="R37" s="82"/>
      <c r="S37" s="82"/>
      <c r="T37" s="82"/>
      <c r="U37" s="82"/>
      <c r="V37" s="82"/>
      <c r="W37" s="87"/>
      <c r="X37" s="81"/>
      <c r="Y37" s="82"/>
      <c r="Z37" s="82"/>
      <c r="AA37" s="82"/>
      <c r="AB37" s="89"/>
      <c r="AC37" s="90"/>
      <c r="AD37" s="88"/>
      <c r="AE37" s="81"/>
      <c r="AF37" s="82"/>
      <c r="AG37" s="82"/>
      <c r="AH37" s="82"/>
      <c r="AI37" s="89"/>
      <c r="AJ37" s="90"/>
      <c r="AK37" s="88"/>
      <c r="AL37" s="19">
        <v>28</v>
      </c>
      <c r="AM37" s="87"/>
    </row>
    <row r="38" spans="1:39" ht="21" customHeight="1">
      <c r="A38" s="19">
        <v>29</v>
      </c>
      <c r="B38" s="68"/>
      <c r="C38" s="110"/>
      <c r="D38" s="111"/>
      <c r="E38" s="112"/>
      <c r="F38" s="81"/>
      <c r="G38" s="82"/>
      <c r="H38" s="83"/>
      <c r="I38" s="84"/>
      <c r="J38" s="83"/>
      <c r="K38" s="85"/>
      <c r="L38" s="86"/>
      <c r="M38" s="19">
        <v>29</v>
      </c>
      <c r="N38" s="81"/>
      <c r="O38" s="82"/>
      <c r="P38" s="82"/>
      <c r="Q38" s="82"/>
      <c r="R38" s="82"/>
      <c r="S38" s="82"/>
      <c r="T38" s="82"/>
      <c r="U38" s="82"/>
      <c r="V38" s="82"/>
      <c r="W38" s="87"/>
      <c r="X38" s="81"/>
      <c r="Y38" s="82"/>
      <c r="Z38" s="82"/>
      <c r="AA38" s="82"/>
      <c r="AB38" s="89"/>
      <c r="AC38" s="90"/>
      <c r="AD38" s="88"/>
      <c r="AE38" s="81"/>
      <c r="AF38" s="82"/>
      <c r="AG38" s="82"/>
      <c r="AH38" s="82"/>
      <c r="AI38" s="89"/>
      <c r="AJ38" s="90"/>
      <c r="AK38" s="88"/>
      <c r="AL38" s="19">
        <v>29</v>
      </c>
      <c r="AM38" s="87"/>
    </row>
    <row r="39" spans="1:39" ht="21" customHeight="1" thickBot="1">
      <c r="A39" s="20">
        <v>30</v>
      </c>
      <c r="B39" s="69"/>
      <c r="C39" s="113"/>
      <c r="D39" s="114"/>
      <c r="E39" s="115"/>
      <c r="F39" s="91"/>
      <c r="G39" s="92"/>
      <c r="H39" s="93"/>
      <c r="I39" s="94"/>
      <c r="J39" s="93"/>
      <c r="K39" s="103"/>
      <c r="L39" s="104"/>
      <c r="M39" s="20">
        <v>30</v>
      </c>
      <c r="N39" s="91"/>
      <c r="O39" s="92"/>
      <c r="P39" s="92"/>
      <c r="Q39" s="92"/>
      <c r="R39" s="92"/>
      <c r="S39" s="92"/>
      <c r="T39" s="92"/>
      <c r="U39" s="92"/>
      <c r="V39" s="92"/>
      <c r="W39" s="105"/>
      <c r="X39" s="91"/>
      <c r="Y39" s="92"/>
      <c r="Z39" s="92"/>
      <c r="AA39" s="92"/>
      <c r="AB39" s="107"/>
      <c r="AC39" s="108"/>
      <c r="AD39" s="106"/>
      <c r="AE39" s="91"/>
      <c r="AF39" s="92"/>
      <c r="AG39" s="92"/>
      <c r="AH39" s="92"/>
      <c r="AI39" s="107"/>
      <c r="AJ39" s="108"/>
      <c r="AK39" s="106"/>
      <c r="AL39" s="20">
        <v>30</v>
      </c>
      <c r="AM39" s="105"/>
    </row>
  </sheetData>
  <mergeCells count="28">
    <mergeCell ref="AJ7:AJ8"/>
    <mergeCell ref="AK7:AK9"/>
    <mergeCell ref="AE3:AK6"/>
    <mergeCell ref="AL3:AL9"/>
    <mergeCell ref="AM3:AM9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Y25"/>
  <sheetViews>
    <sheetView view="pageBreakPreview" zoomScaleNormal="100" zoomScaleSheetLayoutView="100" workbookViewId="0">
      <selection activeCell="N9" sqref="N9:S9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5" t="s">
        <v>16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</row>
    <row r="3" spans="1:25" ht="36">
      <c r="A3" s="145" t="s">
        <v>17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1:25" ht="36">
      <c r="A4" s="145" t="s">
        <v>18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</row>
    <row r="5" spans="1:25" s="25" customFormat="1" ht="33.950000000000003" customHeight="1">
      <c r="B5" s="135" t="s">
        <v>42</v>
      </c>
      <c r="C5" s="135"/>
      <c r="D5" s="131">
        <v>4</v>
      </c>
      <c r="E5" s="41" t="s">
        <v>43</v>
      </c>
      <c r="F5" s="131">
        <v>5</v>
      </c>
      <c r="G5" s="26"/>
      <c r="H5" s="26"/>
      <c r="I5" s="135" t="s">
        <v>45</v>
      </c>
      <c r="J5" s="135"/>
      <c r="K5" s="136">
        <v>1</v>
      </c>
      <c r="L5" s="136"/>
      <c r="M5" s="136"/>
      <c r="N5" s="136"/>
      <c r="O5" s="136"/>
      <c r="P5" s="136"/>
      <c r="Q5" s="26"/>
      <c r="R5" s="135" t="s">
        <v>46</v>
      </c>
      <c r="S5" s="135"/>
      <c r="T5" s="136">
        <v>2564</v>
      </c>
      <c r="U5" s="136"/>
      <c r="V5" s="136"/>
      <c r="W5" s="136"/>
      <c r="X5" s="136"/>
      <c r="Y5" s="26"/>
    </row>
    <row r="6" spans="1:25" s="25" customFormat="1" ht="33.950000000000003" customHeight="1">
      <c r="B6" s="26" t="s">
        <v>44</v>
      </c>
      <c r="C6" s="136"/>
      <c r="D6" s="136"/>
      <c r="E6" s="136"/>
      <c r="F6" s="136"/>
      <c r="G6" s="136"/>
      <c r="H6" s="26"/>
      <c r="I6" s="135" t="s">
        <v>47</v>
      </c>
      <c r="J6" s="135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26"/>
    </row>
    <row r="7" spans="1:25" s="25" customFormat="1" ht="33.950000000000003" customHeight="1">
      <c r="B7" s="26" t="s">
        <v>48</v>
      </c>
      <c r="C7" s="137"/>
      <c r="D7" s="137"/>
      <c r="E7" s="137"/>
      <c r="F7" s="137"/>
      <c r="G7" s="154" t="s">
        <v>50</v>
      </c>
      <c r="H7" s="154"/>
      <c r="I7" s="135" t="s">
        <v>49</v>
      </c>
      <c r="J7" s="135"/>
      <c r="K7" s="136"/>
      <c r="L7" s="136"/>
      <c r="M7" s="136"/>
      <c r="N7" s="136"/>
      <c r="O7" s="136"/>
      <c r="P7" s="136"/>
      <c r="Q7" s="130" t="s">
        <v>41</v>
      </c>
      <c r="S7" s="130" t="s">
        <v>58</v>
      </c>
      <c r="T7" s="138"/>
      <c r="U7" s="138"/>
      <c r="V7" s="138"/>
      <c r="W7" s="141" t="s">
        <v>40</v>
      </c>
      <c r="X7" s="141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36"/>
      <c r="L8" s="136"/>
      <c r="M8" s="136"/>
      <c r="N8" s="136"/>
      <c r="O8" s="136"/>
      <c r="P8" s="136"/>
      <c r="Q8" s="136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36" t="s">
        <v>186</v>
      </c>
      <c r="H9" s="136"/>
      <c r="I9" s="136"/>
      <c r="J9" s="136"/>
      <c r="K9" s="136"/>
      <c r="L9" s="136"/>
      <c r="M9" s="45" t="s">
        <v>54</v>
      </c>
      <c r="N9" s="136"/>
      <c r="O9" s="136"/>
      <c r="P9" s="136"/>
      <c r="Q9" s="136"/>
      <c r="R9" s="136"/>
      <c r="S9" s="136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2" t="s">
        <v>19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6"/>
      <c r="Y11" s="30"/>
    </row>
    <row r="12" spans="1:25">
      <c r="B12" s="147" t="s">
        <v>20</v>
      </c>
      <c r="C12" s="142" t="s">
        <v>35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48"/>
      <c r="X12" s="49"/>
      <c r="Y12" s="30"/>
    </row>
    <row r="13" spans="1:25" ht="78" customHeight="1">
      <c r="B13" s="148"/>
      <c r="C13" s="150" t="s">
        <v>21</v>
      </c>
      <c r="D13" s="151"/>
      <c r="E13" s="151"/>
      <c r="F13" s="151"/>
      <c r="G13" s="151"/>
      <c r="H13" s="151"/>
      <c r="I13" s="151"/>
      <c r="J13" s="151"/>
      <c r="K13" s="151"/>
      <c r="L13" s="152"/>
      <c r="M13" s="153" t="s">
        <v>22</v>
      </c>
      <c r="N13" s="153"/>
      <c r="O13" s="153"/>
      <c r="P13" s="153"/>
      <c r="Q13" s="153" t="s">
        <v>23</v>
      </c>
      <c r="R13" s="153"/>
      <c r="S13" s="153"/>
      <c r="T13" s="153"/>
      <c r="U13" s="153" t="s">
        <v>24</v>
      </c>
      <c r="V13" s="153"/>
      <c r="W13" s="153"/>
      <c r="X13" s="153"/>
      <c r="Y13" s="31"/>
    </row>
    <row r="14" spans="1:25">
      <c r="B14" s="149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44" t="s">
        <v>27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</row>
    <row r="17" spans="1:25" ht="33.950000000000003" customHeight="1">
      <c r="B17" s="139" t="s">
        <v>38</v>
      </c>
      <c r="C17" s="139"/>
      <c r="D17" s="139"/>
      <c r="E17" s="139"/>
      <c r="F17" s="139"/>
      <c r="G17" s="139" t="s">
        <v>38</v>
      </c>
      <c r="H17" s="139"/>
      <c r="I17" s="139"/>
      <c r="J17" s="139"/>
      <c r="K17" s="139"/>
      <c r="L17" s="139"/>
      <c r="M17" s="139" t="s">
        <v>38</v>
      </c>
      <c r="N17" s="139"/>
      <c r="O17" s="139"/>
      <c r="P17" s="139"/>
      <c r="Q17" s="139"/>
      <c r="R17" s="139"/>
      <c r="S17" s="139" t="s">
        <v>38</v>
      </c>
      <c r="T17" s="139"/>
      <c r="U17" s="139"/>
      <c r="V17" s="139"/>
      <c r="W17" s="139"/>
      <c r="X17" s="139"/>
    </row>
    <row r="18" spans="1:25">
      <c r="B18" s="139" t="s">
        <v>28</v>
      </c>
      <c r="C18" s="139"/>
      <c r="D18" s="139"/>
      <c r="E18" s="139"/>
      <c r="F18" s="139"/>
      <c r="G18" s="139" t="s">
        <v>37</v>
      </c>
      <c r="H18" s="139"/>
      <c r="I18" s="139"/>
      <c r="J18" s="139"/>
      <c r="K18" s="139"/>
      <c r="L18" s="139"/>
      <c r="M18" s="139" t="s">
        <v>39</v>
      </c>
      <c r="N18" s="139"/>
      <c r="O18" s="139"/>
      <c r="P18" s="139"/>
      <c r="Q18" s="139"/>
      <c r="R18" s="139"/>
      <c r="S18" s="139" t="s">
        <v>36</v>
      </c>
      <c r="T18" s="139"/>
      <c r="U18" s="139"/>
      <c r="V18" s="139"/>
      <c r="W18" s="139"/>
      <c r="X18" s="139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133"/>
      <c r="K20" s="140" t="s">
        <v>31</v>
      </c>
      <c r="L20" s="140"/>
      <c r="M20" s="133"/>
      <c r="N20" s="140" t="s">
        <v>32</v>
      </c>
      <c r="O20" s="140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132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39" t="s">
        <v>38</v>
      </c>
      <c r="K22" s="139"/>
      <c r="L22" s="139"/>
      <c r="M22" s="139"/>
      <c r="N22" s="139"/>
      <c r="O22" s="139"/>
      <c r="P22" s="132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133" t="s">
        <v>33</v>
      </c>
      <c r="L23" s="133"/>
      <c r="M23" s="133"/>
      <c r="N23" s="133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39" t="s">
        <v>34</v>
      </c>
      <c r="J24" s="139"/>
      <c r="K24" s="139"/>
      <c r="L24" s="139"/>
      <c r="M24" s="139"/>
      <c r="N24" s="139"/>
      <c r="O24" s="139"/>
      <c r="P24" s="139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A2:Y2"/>
    <mergeCell ref="A3:Y3"/>
    <mergeCell ref="A4:Y4"/>
    <mergeCell ref="B5:C5"/>
    <mergeCell ref="I5:J5"/>
    <mergeCell ref="K5:P5"/>
    <mergeCell ref="R5:S5"/>
    <mergeCell ref="T5:X5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AM39"/>
  <sheetViews>
    <sheetView tabSelected="1"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156" t="s">
        <v>57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S1" s="155"/>
      <c r="T1" s="155"/>
      <c r="U1" s="155"/>
      <c r="V1" s="54" t="s">
        <v>56</v>
      </c>
      <c r="W1" s="155"/>
      <c r="X1" s="155"/>
      <c r="Y1" s="155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71" t="s">
        <v>0</v>
      </c>
      <c r="B3" s="182" t="s">
        <v>1</v>
      </c>
      <c r="C3" s="185" t="s">
        <v>2</v>
      </c>
      <c r="D3" s="186"/>
      <c r="E3" s="187"/>
      <c r="F3" s="191" t="s">
        <v>3</v>
      </c>
      <c r="G3" s="194" t="s">
        <v>4</v>
      </c>
      <c r="H3" s="206" t="s">
        <v>187</v>
      </c>
      <c r="I3" s="197" t="s">
        <v>5</v>
      </c>
      <c r="J3" s="200" t="s">
        <v>6</v>
      </c>
      <c r="K3" s="203" t="s">
        <v>7</v>
      </c>
      <c r="L3" s="169" t="s">
        <v>8</v>
      </c>
      <c r="M3" s="171" t="s">
        <v>0</v>
      </c>
      <c r="N3" s="173" t="s">
        <v>9</v>
      </c>
      <c r="O3" s="174"/>
      <c r="P3" s="174"/>
      <c r="Q3" s="174"/>
      <c r="R3" s="174"/>
      <c r="S3" s="174"/>
      <c r="T3" s="174"/>
      <c r="U3" s="174"/>
      <c r="V3" s="174"/>
      <c r="W3" s="175"/>
      <c r="X3" s="173" t="s">
        <v>10</v>
      </c>
      <c r="Y3" s="174"/>
      <c r="Z3" s="174"/>
      <c r="AA3" s="174"/>
      <c r="AB3" s="174"/>
      <c r="AC3" s="174"/>
      <c r="AD3" s="175"/>
      <c r="AE3" s="173" t="s">
        <v>11</v>
      </c>
      <c r="AF3" s="174"/>
      <c r="AG3" s="174"/>
      <c r="AH3" s="174"/>
      <c r="AI3" s="174"/>
      <c r="AJ3" s="174"/>
      <c r="AK3" s="175"/>
      <c r="AL3" s="171" t="s">
        <v>0</v>
      </c>
      <c r="AM3" s="157" t="s">
        <v>12</v>
      </c>
    </row>
    <row r="4" spans="1:39" ht="18.75" customHeight="1">
      <c r="A4" s="172"/>
      <c r="B4" s="183"/>
      <c r="C4" s="188"/>
      <c r="D4" s="189"/>
      <c r="E4" s="190"/>
      <c r="F4" s="192"/>
      <c r="G4" s="195"/>
      <c r="H4" s="207"/>
      <c r="I4" s="198"/>
      <c r="J4" s="201"/>
      <c r="K4" s="204"/>
      <c r="L4" s="170"/>
      <c r="M4" s="172"/>
      <c r="N4" s="176"/>
      <c r="O4" s="177"/>
      <c r="P4" s="177"/>
      <c r="Q4" s="177"/>
      <c r="R4" s="177"/>
      <c r="S4" s="177"/>
      <c r="T4" s="177"/>
      <c r="U4" s="177"/>
      <c r="V4" s="177"/>
      <c r="W4" s="178"/>
      <c r="X4" s="176"/>
      <c r="Y4" s="177"/>
      <c r="Z4" s="177"/>
      <c r="AA4" s="177"/>
      <c r="AB4" s="177"/>
      <c r="AC4" s="177"/>
      <c r="AD4" s="178"/>
      <c r="AE4" s="176"/>
      <c r="AF4" s="177"/>
      <c r="AG4" s="177"/>
      <c r="AH4" s="177"/>
      <c r="AI4" s="177"/>
      <c r="AJ4" s="177"/>
      <c r="AK4" s="178"/>
      <c r="AL4" s="172"/>
      <c r="AM4" s="158"/>
    </row>
    <row r="5" spans="1:39">
      <c r="A5" s="172"/>
      <c r="B5" s="183"/>
      <c r="C5" s="188"/>
      <c r="D5" s="189"/>
      <c r="E5" s="190"/>
      <c r="F5" s="192"/>
      <c r="G5" s="195"/>
      <c r="H5" s="207"/>
      <c r="I5" s="198"/>
      <c r="J5" s="201"/>
      <c r="K5" s="204"/>
      <c r="L5" s="170"/>
      <c r="M5" s="172"/>
      <c r="N5" s="176"/>
      <c r="O5" s="177"/>
      <c r="P5" s="177"/>
      <c r="Q5" s="177"/>
      <c r="R5" s="177"/>
      <c r="S5" s="177"/>
      <c r="T5" s="177"/>
      <c r="U5" s="177"/>
      <c r="V5" s="177"/>
      <c r="W5" s="178"/>
      <c r="X5" s="176"/>
      <c r="Y5" s="177"/>
      <c r="Z5" s="177"/>
      <c r="AA5" s="177"/>
      <c r="AB5" s="177"/>
      <c r="AC5" s="177"/>
      <c r="AD5" s="178"/>
      <c r="AE5" s="176"/>
      <c r="AF5" s="177"/>
      <c r="AG5" s="177"/>
      <c r="AH5" s="177"/>
      <c r="AI5" s="177"/>
      <c r="AJ5" s="177"/>
      <c r="AK5" s="178"/>
      <c r="AL5" s="172"/>
      <c r="AM5" s="158"/>
    </row>
    <row r="6" spans="1:39" ht="20.25" customHeight="1" thickBot="1">
      <c r="A6" s="172"/>
      <c r="B6" s="183"/>
      <c r="C6" s="188"/>
      <c r="D6" s="189"/>
      <c r="E6" s="190"/>
      <c r="F6" s="192"/>
      <c r="G6" s="195"/>
      <c r="H6" s="207"/>
      <c r="I6" s="198"/>
      <c r="J6" s="201"/>
      <c r="K6" s="204"/>
      <c r="L6" s="170"/>
      <c r="M6" s="172"/>
      <c r="N6" s="179"/>
      <c r="O6" s="180"/>
      <c r="P6" s="180"/>
      <c r="Q6" s="180"/>
      <c r="R6" s="180"/>
      <c r="S6" s="180"/>
      <c r="T6" s="180"/>
      <c r="U6" s="180"/>
      <c r="V6" s="180"/>
      <c r="W6" s="181"/>
      <c r="X6" s="179"/>
      <c r="Y6" s="180"/>
      <c r="Z6" s="180"/>
      <c r="AA6" s="180"/>
      <c r="AB6" s="180"/>
      <c r="AC6" s="180"/>
      <c r="AD6" s="181"/>
      <c r="AE6" s="176"/>
      <c r="AF6" s="177"/>
      <c r="AG6" s="177"/>
      <c r="AH6" s="177"/>
      <c r="AI6" s="177"/>
      <c r="AJ6" s="177"/>
      <c r="AK6" s="178"/>
      <c r="AL6" s="172"/>
      <c r="AM6" s="158"/>
    </row>
    <row r="7" spans="1:39" ht="24.75" thickBot="1">
      <c r="A7" s="172"/>
      <c r="B7" s="183"/>
      <c r="C7" s="188"/>
      <c r="D7" s="189"/>
      <c r="E7" s="190"/>
      <c r="F7" s="192"/>
      <c r="G7" s="195"/>
      <c r="H7" s="207"/>
      <c r="I7" s="198"/>
      <c r="J7" s="201"/>
      <c r="K7" s="204"/>
      <c r="L7" s="170"/>
      <c r="M7" s="172"/>
      <c r="N7" s="160" t="s">
        <v>13</v>
      </c>
      <c r="O7" s="161"/>
      <c r="P7" s="161"/>
      <c r="Q7" s="161"/>
      <c r="R7" s="161"/>
      <c r="S7" s="161"/>
      <c r="T7" s="161"/>
      <c r="U7" s="162"/>
      <c r="V7" s="163" t="s">
        <v>7</v>
      </c>
      <c r="W7" s="165" t="s">
        <v>14</v>
      </c>
      <c r="X7" s="166" t="s">
        <v>13</v>
      </c>
      <c r="Y7" s="167"/>
      <c r="Z7" s="167"/>
      <c r="AA7" s="167"/>
      <c r="AB7" s="168"/>
      <c r="AC7" s="163" t="s">
        <v>7</v>
      </c>
      <c r="AD7" s="163" t="s">
        <v>14</v>
      </c>
      <c r="AE7" s="166" t="s">
        <v>13</v>
      </c>
      <c r="AF7" s="167"/>
      <c r="AG7" s="167"/>
      <c r="AH7" s="167"/>
      <c r="AI7" s="168"/>
      <c r="AJ7" s="163" t="s">
        <v>7</v>
      </c>
      <c r="AK7" s="163" t="s">
        <v>14</v>
      </c>
      <c r="AL7" s="172"/>
      <c r="AM7" s="158"/>
    </row>
    <row r="8" spans="1:39" ht="24.75" thickBot="1">
      <c r="A8" s="172"/>
      <c r="B8" s="183"/>
      <c r="C8" s="188"/>
      <c r="D8" s="189"/>
      <c r="E8" s="190"/>
      <c r="F8" s="193"/>
      <c r="G8" s="196"/>
      <c r="H8" s="208"/>
      <c r="I8" s="199"/>
      <c r="J8" s="202"/>
      <c r="K8" s="205"/>
      <c r="L8" s="170"/>
      <c r="M8" s="172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164"/>
      <c r="W8" s="165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164"/>
      <c r="AD8" s="165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164"/>
      <c r="AK8" s="165"/>
      <c r="AL8" s="172"/>
      <c r="AM8" s="158"/>
    </row>
    <row r="9" spans="1:39" ht="24.75" thickBot="1">
      <c r="A9" s="172"/>
      <c r="B9" s="184"/>
      <c r="C9" s="160"/>
      <c r="D9" s="161"/>
      <c r="E9" s="162"/>
      <c r="F9" s="6"/>
      <c r="G9" s="7"/>
      <c r="H9" s="8"/>
      <c r="I9" s="9"/>
      <c r="J9" s="8"/>
      <c r="K9" s="10">
        <v>100</v>
      </c>
      <c r="L9" s="11"/>
      <c r="M9" s="172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34">
        <v>24</v>
      </c>
      <c r="W9" s="164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164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164"/>
      <c r="AL9" s="172"/>
      <c r="AM9" s="159"/>
    </row>
    <row r="10" spans="1:39" ht="21" customHeight="1">
      <c r="A10" s="18">
        <v>1</v>
      </c>
      <c r="B10" s="209">
        <v>15285</v>
      </c>
      <c r="C10" s="116" t="s">
        <v>61</v>
      </c>
      <c r="D10" s="66" t="s">
        <v>140</v>
      </c>
      <c r="E10" s="67" t="s">
        <v>141</v>
      </c>
      <c r="F10" s="71"/>
      <c r="G10" s="72"/>
      <c r="H10" s="73"/>
      <c r="I10" s="74"/>
      <c r="J10" s="73"/>
      <c r="K10" s="75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8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71"/>
      <c r="Y10" s="72"/>
      <c r="Z10" s="72"/>
      <c r="AA10" s="72"/>
      <c r="AB10" s="79"/>
      <c r="AC10" s="80">
        <f>SUM(X10:AB10)</f>
        <v>0</v>
      </c>
      <c r="AD10" s="78">
        <f>IF(AC10&gt;=13,3,IF(AC10&gt;=8,2,IF(AC10&gt;=4,1,IF(AC10&gt;=0,0))))</f>
        <v>0</v>
      </c>
      <c r="AE10" s="71"/>
      <c r="AF10" s="72"/>
      <c r="AG10" s="72"/>
      <c r="AH10" s="72"/>
      <c r="AI10" s="79"/>
      <c r="AJ10" s="80">
        <f>SUM(AE10:AI10)</f>
        <v>0</v>
      </c>
      <c r="AK10" s="78">
        <f>IF(AJ10&gt;=13,3,IF(AJ10&gt;=8,2,IF(AJ10&gt;=4,1,IF(AJ10&gt;=0,0))))</f>
        <v>0</v>
      </c>
      <c r="AL10" s="18">
        <v>1</v>
      </c>
      <c r="AM10" s="77"/>
    </row>
    <row r="11" spans="1:39" ht="21" customHeight="1">
      <c r="A11" s="19">
        <v>2</v>
      </c>
      <c r="B11" s="59">
        <v>15345</v>
      </c>
      <c r="C11" s="117" t="s">
        <v>61</v>
      </c>
      <c r="D11" s="60" t="s">
        <v>142</v>
      </c>
      <c r="E11" s="61" t="s">
        <v>143</v>
      </c>
      <c r="F11" s="81"/>
      <c r="G11" s="82"/>
      <c r="H11" s="83"/>
      <c r="I11" s="84"/>
      <c r="J11" s="83"/>
      <c r="K11" s="85">
        <f>SUM(F11:J11)</f>
        <v>0</v>
      </c>
      <c r="L11" s="86">
        <f t="shared" ref="L11:L32" si="0">IF(K11&gt;=80,4,IF(K11&gt;=75,3.5,IF(K11&gt;=70,3,IF(K11&gt;=65,2.5,IF(K11&gt;=60,2,IF(K11&gt;=55,1.5,IF(K11&gt;=50,1,IF(K11&lt;50,0))))))))</f>
        <v>0</v>
      </c>
      <c r="M11" s="19">
        <v>2</v>
      </c>
      <c r="N11" s="81"/>
      <c r="O11" s="82"/>
      <c r="P11" s="82"/>
      <c r="Q11" s="82"/>
      <c r="R11" s="82"/>
      <c r="S11" s="82"/>
      <c r="T11" s="82"/>
      <c r="U11" s="82"/>
      <c r="V11" s="82">
        <f>SUM(N11:U11)</f>
        <v>0</v>
      </c>
      <c r="W11" s="87">
        <f t="shared" ref="W11:W32" si="1">IF(V11&gt;=20,3,IF(V11&gt;=13,2,IF(V11&gt;=7,1,IF(V11&gt;=0,0))))</f>
        <v>0</v>
      </c>
      <c r="X11" s="81"/>
      <c r="Y11" s="82"/>
      <c r="Z11" s="82"/>
      <c r="AA11" s="82"/>
      <c r="AB11" s="89"/>
      <c r="AC11" s="90">
        <f>SUM(X11:AB11)</f>
        <v>0</v>
      </c>
      <c r="AD11" s="88">
        <f t="shared" ref="AD11:AD32" si="2">IF(AC11&gt;=13,3,IF(AC11&gt;=8,2,IF(AC11&gt;=4,1,IF(AC11&gt;=0,0))))</f>
        <v>0</v>
      </c>
      <c r="AE11" s="81"/>
      <c r="AF11" s="82"/>
      <c r="AG11" s="82"/>
      <c r="AH11" s="82"/>
      <c r="AI11" s="89"/>
      <c r="AJ11" s="90">
        <f>SUM(AE11:AI11)</f>
        <v>0</v>
      </c>
      <c r="AK11" s="88">
        <f t="shared" ref="AK11:AK32" si="3">IF(AJ11&gt;=13,3,IF(AJ11&gt;=8,2,IF(AJ11&gt;=4,1,IF(AJ11&gt;=0,0))))</f>
        <v>0</v>
      </c>
      <c r="AL11" s="19">
        <v>2</v>
      </c>
      <c r="AM11" s="87"/>
    </row>
    <row r="12" spans="1:39" ht="21" customHeight="1">
      <c r="A12" s="19">
        <v>3</v>
      </c>
      <c r="B12" s="59">
        <v>15537</v>
      </c>
      <c r="C12" s="117" t="s">
        <v>61</v>
      </c>
      <c r="D12" s="60" t="s">
        <v>144</v>
      </c>
      <c r="E12" s="61" t="s">
        <v>145</v>
      </c>
      <c r="F12" s="81"/>
      <c r="G12" s="82"/>
      <c r="H12" s="83"/>
      <c r="I12" s="84"/>
      <c r="J12" s="83"/>
      <c r="K12" s="85">
        <f>SUM(F12:J12)</f>
        <v>0</v>
      </c>
      <c r="L12" s="86">
        <f t="shared" si="0"/>
        <v>0</v>
      </c>
      <c r="M12" s="19">
        <v>3</v>
      </c>
      <c r="N12" s="81"/>
      <c r="O12" s="82"/>
      <c r="P12" s="82"/>
      <c r="Q12" s="82"/>
      <c r="R12" s="82"/>
      <c r="S12" s="82"/>
      <c r="T12" s="82"/>
      <c r="U12" s="82"/>
      <c r="V12" s="82">
        <f>SUM(N12:U12)</f>
        <v>0</v>
      </c>
      <c r="W12" s="87">
        <f t="shared" si="1"/>
        <v>0</v>
      </c>
      <c r="X12" s="81"/>
      <c r="Y12" s="82"/>
      <c r="Z12" s="82"/>
      <c r="AA12" s="82"/>
      <c r="AB12" s="89"/>
      <c r="AC12" s="90">
        <f>SUM(X12:AB12)</f>
        <v>0</v>
      </c>
      <c r="AD12" s="88">
        <f t="shared" si="2"/>
        <v>0</v>
      </c>
      <c r="AE12" s="81"/>
      <c r="AF12" s="82"/>
      <c r="AG12" s="82"/>
      <c r="AH12" s="82"/>
      <c r="AI12" s="89"/>
      <c r="AJ12" s="90">
        <f t="shared" ref="AJ12:AJ13" si="4">SUM(AE12:AI12)</f>
        <v>0</v>
      </c>
      <c r="AK12" s="88">
        <f t="shared" si="3"/>
        <v>0</v>
      </c>
      <c r="AL12" s="19">
        <v>3</v>
      </c>
      <c r="AM12" s="87"/>
    </row>
    <row r="13" spans="1:39" ht="21" customHeight="1">
      <c r="A13" s="19">
        <v>4</v>
      </c>
      <c r="B13" s="59">
        <v>15539</v>
      </c>
      <c r="C13" s="117" t="s">
        <v>61</v>
      </c>
      <c r="D13" s="60" t="s">
        <v>146</v>
      </c>
      <c r="E13" s="61" t="s">
        <v>147</v>
      </c>
      <c r="F13" s="81"/>
      <c r="G13" s="82"/>
      <c r="H13" s="83"/>
      <c r="I13" s="84"/>
      <c r="J13" s="83"/>
      <c r="K13" s="85">
        <f>SUM(F13:J13)</f>
        <v>0</v>
      </c>
      <c r="L13" s="86">
        <f t="shared" si="0"/>
        <v>0</v>
      </c>
      <c r="M13" s="19">
        <v>4</v>
      </c>
      <c r="N13" s="81"/>
      <c r="O13" s="82"/>
      <c r="P13" s="82"/>
      <c r="Q13" s="82"/>
      <c r="R13" s="82"/>
      <c r="S13" s="82"/>
      <c r="T13" s="82"/>
      <c r="U13" s="82"/>
      <c r="V13" s="82">
        <f>SUM(N13:U13)</f>
        <v>0</v>
      </c>
      <c r="W13" s="87">
        <f t="shared" si="1"/>
        <v>0</v>
      </c>
      <c r="X13" s="81"/>
      <c r="Y13" s="82"/>
      <c r="Z13" s="82"/>
      <c r="AA13" s="82"/>
      <c r="AB13" s="89"/>
      <c r="AC13" s="90">
        <f>SUM(X13:AB13)</f>
        <v>0</v>
      </c>
      <c r="AD13" s="88">
        <f t="shared" si="2"/>
        <v>0</v>
      </c>
      <c r="AE13" s="81"/>
      <c r="AF13" s="82"/>
      <c r="AG13" s="82"/>
      <c r="AH13" s="82"/>
      <c r="AI13" s="89"/>
      <c r="AJ13" s="90">
        <f t="shared" si="4"/>
        <v>0</v>
      </c>
      <c r="AK13" s="88">
        <f t="shared" si="3"/>
        <v>0</v>
      </c>
      <c r="AL13" s="19">
        <v>4</v>
      </c>
      <c r="AM13" s="87"/>
    </row>
    <row r="14" spans="1:39" ht="21" customHeight="1" thickBot="1">
      <c r="A14" s="20">
        <v>5</v>
      </c>
      <c r="B14" s="62">
        <v>15541</v>
      </c>
      <c r="C14" s="118" t="s">
        <v>61</v>
      </c>
      <c r="D14" s="63" t="s">
        <v>148</v>
      </c>
      <c r="E14" s="64" t="s">
        <v>149</v>
      </c>
      <c r="F14" s="91"/>
      <c r="G14" s="92"/>
      <c r="H14" s="93"/>
      <c r="I14" s="94"/>
      <c r="J14" s="93"/>
      <c r="K14" s="95">
        <f>SUM(F14:J14)</f>
        <v>0</v>
      </c>
      <c r="L14" s="96">
        <f t="shared" si="0"/>
        <v>0</v>
      </c>
      <c r="M14" s="21">
        <v>5</v>
      </c>
      <c r="N14" s="91"/>
      <c r="O14" s="92"/>
      <c r="P14" s="92"/>
      <c r="Q14" s="92"/>
      <c r="R14" s="92"/>
      <c r="S14" s="92"/>
      <c r="T14" s="92"/>
      <c r="U14" s="92"/>
      <c r="V14" s="92">
        <f>SUM(N14:U14)</f>
        <v>0</v>
      </c>
      <c r="W14" s="105">
        <f t="shared" si="1"/>
        <v>0</v>
      </c>
      <c r="X14" s="97"/>
      <c r="Y14" s="98"/>
      <c r="Z14" s="98"/>
      <c r="AA14" s="98"/>
      <c r="AB14" s="101"/>
      <c r="AC14" s="102">
        <f>SUM(X14:AB14)</f>
        <v>0</v>
      </c>
      <c r="AD14" s="100">
        <f t="shared" si="2"/>
        <v>0</v>
      </c>
      <c r="AE14" s="97"/>
      <c r="AF14" s="98"/>
      <c r="AG14" s="98"/>
      <c r="AH14" s="98"/>
      <c r="AI14" s="101"/>
      <c r="AJ14" s="102">
        <f>SUM(AE14:AI14)</f>
        <v>0</v>
      </c>
      <c r="AK14" s="100">
        <f t="shared" si="3"/>
        <v>0</v>
      </c>
      <c r="AL14" s="21">
        <v>5</v>
      </c>
      <c r="AM14" s="99"/>
    </row>
    <row r="15" spans="1:39" ht="21" customHeight="1">
      <c r="A15" s="18">
        <v>6</v>
      </c>
      <c r="B15" s="65">
        <v>15543</v>
      </c>
      <c r="C15" s="116" t="s">
        <v>61</v>
      </c>
      <c r="D15" s="66" t="s">
        <v>150</v>
      </c>
      <c r="E15" s="67" t="s">
        <v>151</v>
      </c>
      <c r="F15" s="71"/>
      <c r="G15" s="72"/>
      <c r="H15" s="73"/>
      <c r="I15" s="74"/>
      <c r="J15" s="73"/>
      <c r="K15" s="75">
        <f t="shared" ref="K15:K32" si="5">SUM(F15:J15)</f>
        <v>0</v>
      </c>
      <c r="L15" s="76">
        <f t="shared" si="0"/>
        <v>0</v>
      </c>
      <c r="M15" s="119">
        <v>6</v>
      </c>
      <c r="N15" s="71"/>
      <c r="O15" s="72"/>
      <c r="P15" s="72"/>
      <c r="Q15" s="72"/>
      <c r="R15" s="72"/>
      <c r="S15" s="72"/>
      <c r="T15" s="72"/>
      <c r="U15" s="72"/>
      <c r="V15" s="72">
        <f t="shared" ref="V15:V32" si="6">SUM(N15:U15)</f>
        <v>0</v>
      </c>
      <c r="W15" s="77">
        <f t="shared" si="1"/>
        <v>0</v>
      </c>
      <c r="X15" s="122"/>
      <c r="Y15" s="72"/>
      <c r="Z15" s="72"/>
      <c r="AA15" s="72"/>
      <c r="AB15" s="79"/>
      <c r="AC15" s="80">
        <f t="shared" ref="AC15:AC32" si="7">SUM(X15:AB15)</f>
        <v>0</v>
      </c>
      <c r="AD15" s="78">
        <f t="shared" si="2"/>
        <v>0</v>
      </c>
      <c r="AE15" s="71"/>
      <c r="AF15" s="72"/>
      <c r="AG15" s="72"/>
      <c r="AH15" s="72"/>
      <c r="AI15" s="79"/>
      <c r="AJ15" s="80">
        <f t="shared" ref="AJ15:AJ32" si="8">SUM(AE15:AI15)</f>
        <v>0</v>
      </c>
      <c r="AK15" s="78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15546</v>
      </c>
      <c r="C16" s="117" t="s">
        <v>61</v>
      </c>
      <c r="D16" s="60" t="s">
        <v>152</v>
      </c>
      <c r="E16" s="61" t="s">
        <v>153</v>
      </c>
      <c r="F16" s="81"/>
      <c r="G16" s="82"/>
      <c r="H16" s="83"/>
      <c r="I16" s="84"/>
      <c r="J16" s="83"/>
      <c r="K16" s="85">
        <f t="shared" si="5"/>
        <v>0</v>
      </c>
      <c r="L16" s="86">
        <f t="shared" si="0"/>
        <v>0</v>
      </c>
      <c r="M16" s="120">
        <v>7</v>
      </c>
      <c r="N16" s="81"/>
      <c r="O16" s="82"/>
      <c r="P16" s="82"/>
      <c r="Q16" s="82"/>
      <c r="R16" s="82"/>
      <c r="S16" s="82"/>
      <c r="T16" s="82"/>
      <c r="U16" s="82"/>
      <c r="V16" s="82">
        <f t="shared" si="6"/>
        <v>0</v>
      </c>
      <c r="W16" s="87">
        <f t="shared" si="1"/>
        <v>0</v>
      </c>
      <c r="X16" s="123"/>
      <c r="Y16" s="82"/>
      <c r="Z16" s="82"/>
      <c r="AA16" s="82"/>
      <c r="AB16" s="89"/>
      <c r="AC16" s="90">
        <f t="shared" si="7"/>
        <v>0</v>
      </c>
      <c r="AD16" s="88">
        <f t="shared" si="2"/>
        <v>0</v>
      </c>
      <c r="AE16" s="81"/>
      <c r="AF16" s="82"/>
      <c r="AG16" s="82"/>
      <c r="AH16" s="82"/>
      <c r="AI16" s="89"/>
      <c r="AJ16" s="90">
        <f t="shared" si="8"/>
        <v>0</v>
      </c>
      <c r="AK16" s="88">
        <f t="shared" si="3"/>
        <v>0</v>
      </c>
      <c r="AL16" s="19">
        <v>7</v>
      </c>
      <c r="AM16" s="87"/>
    </row>
    <row r="17" spans="1:39" ht="21" customHeight="1">
      <c r="A17" s="19">
        <v>8</v>
      </c>
      <c r="B17" s="68">
        <v>15569</v>
      </c>
      <c r="C17" s="117" t="s">
        <v>61</v>
      </c>
      <c r="D17" s="60" t="s">
        <v>154</v>
      </c>
      <c r="E17" s="61" t="s">
        <v>155</v>
      </c>
      <c r="F17" s="81"/>
      <c r="G17" s="82"/>
      <c r="H17" s="83"/>
      <c r="I17" s="84"/>
      <c r="J17" s="83"/>
      <c r="K17" s="85">
        <f t="shared" si="5"/>
        <v>0</v>
      </c>
      <c r="L17" s="86">
        <f t="shared" si="0"/>
        <v>0</v>
      </c>
      <c r="M17" s="120">
        <v>8</v>
      </c>
      <c r="N17" s="81"/>
      <c r="O17" s="82"/>
      <c r="P17" s="82"/>
      <c r="Q17" s="82"/>
      <c r="R17" s="82"/>
      <c r="S17" s="82"/>
      <c r="T17" s="82"/>
      <c r="U17" s="82"/>
      <c r="V17" s="82">
        <f t="shared" si="6"/>
        <v>0</v>
      </c>
      <c r="W17" s="87">
        <f t="shared" si="1"/>
        <v>0</v>
      </c>
      <c r="X17" s="123"/>
      <c r="Y17" s="82"/>
      <c r="Z17" s="82"/>
      <c r="AA17" s="82"/>
      <c r="AB17" s="89"/>
      <c r="AC17" s="90">
        <f t="shared" si="7"/>
        <v>0</v>
      </c>
      <c r="AD17" s="88">
        <f t="shared" si="2"/>
        <v>0</v>
      </c>
      <c r="AE17" s="81"/>
      <c r="AF17" s="82"/>
      <c r="AG17" s="82"/>
      <c r="AH17" s="82"/>
      <c r="AI17" s="89"/>
      <c r="AJ17" s="90">
        <f t="shared" si="8"/>
        <v>0</v>
      </c>
      <c r="AK17" s="88">
        <f t="shared" si="3"/>
        <v>0</v>
      </c>
      <c r="AL17" s="19">
        <v>8</v>
      </c>
      <c r="AM17" s="87"/>
    </row>
    <row r="18" spans="1:39" ht="21" customHeight="1">
      <c r="A18" s="19">
        <v>9</v>
      </c>
      <c r="B18" s="68">
        <v>15572</v>
      </c>
      <c r="C18" s="117" t="s">
        <v>61</v>
      </c>
      <c r="D18" s="60" t="s">
        <v>156</v>
      </c>
      <c r="E18" s="61" t="s">
        <v>157</v>
      </c>
      <c r="F18" s="81"/>
      <c r="G18" s="82"/>
      <c r="H18" s="83"/>
      <c r="I18" s="84"/>
      <c r="J18" s="83"/>
      <c r="K18" s="85">
        <f t="shared" si="5"/>
        <v>0</v>
      </c>
      <c r="L18" s="86">
        <f t="shared" si="0"/>
        <v>0</v>
      </c>
      <c r="M18" s="120">
        <v>9</v>
      </c>
      <c r="N18" s="81"/>
      <c r="O18" s="82"/>
      <c r="P18" s="82"/>
      <c r="Q18" s="82"/>
      <c r="R18" s="82"/>
      <c r="S18" s="82"/>
      <c r="T18" s="82"/>
      <c r="U18" s="82"/>
      <c r="V18" s="82">
        <f t="shared" si="6"/>
        <v>0</v>
      </c>
      <c r="W18" s="87">
        <f t="shared" si="1"/>
        <v>0</v>
      </c>
      <c r="X18" s="123"/>
      <c r="Y18" s="82"/>
      <c r="Z18" s="82"/>
      <c r="AA18" s="82"/>
      <c r="AB18" s="89"/>
      <c r="AC18" s="90">
        <f t="shared" si="7"/>
        <v>0</v>
      </c>
      <c r="AD18" s="88">
        <f t="shared" si="2"/>
        <v>0</v>
      </c>
      <c r="AE18" s="81"/>
      <c r="AF18" s="82"/>
      <c r="AG18" s="82"/>
      <c r="AH18" s="82"/>
      <c r="AI18" s="89"/>
      <c r="AJ18" s="90">
        <f t="shared" si="8"/>
        <v>0</v>
      </c>
      <c r="AK18" s="88">
        <f t="shared" si="3"/>
        <v>0</v>
      </c>
      <c r="AL18" s="19">
        <v>9</v>
      </c>
      <c r="AM18" s="87"/>
    </row>
    <row r="19" spans="1:39" ht="21" customHeight="1" thickBot="1">
      <c r="A19" s="20">
        <v>10</v>
      </c>
      <c r="B19" s="69">
        <v>15882</v>
      </c>
      <c r="C19" s="118" t="s">
        <v>61</v>
      </c>
      <c r="D19" s="63" t="s">
        <v>158</v>
      </c>
      <c r="E19" s="64" t="s">
        <v>159</v>
      </c>
      <c r="F19" s="91"/>
      <c r="G19" s="92"/>
      <c r="H19" s="93"/>
      <c r="I19" s="94"/>
      <c r="J19" s="93"/>
      <c r="K19" s="103">
        <f>SUM(F19:J19)</f>
        <v>0</v>
      </c>
      <c r="L19" s="104">
        <f t="shared" si="0"/>
        <v>0</v>
      </c>
      <c r="M19" s="121">
        <v>10</v>
      </c>
      <c r="N19" s="91"/>
      <c r="O19" s="92"/>
      <c r="P19" s="92"/>
      <c r="Q19" s="92"/>
      <c r="R19" s="92"/>
      <c r="S19" s="92"/>
      <c r="T19" s="92"/>
      <c r="U19" s="92"/>
      <c r="V19" s="92">
        <f t="shared" si="6"/>
        <v>0</v>
      </c>
      <c r="W19" s="105">
        <f t="shared" si="1"/>
        <v>0</v>
      </c>
      <c r="X19" s="124"/>
      <c r="Y19" s="92"/>
      <c r="Z19" s="92"/>
      <c r="AA19" s="92"/>
      <c r="AB19" s="107"/>
      <c r="AC19" s="108">
        <f t="shared" si="7"/>
        <v>0</v>
      </c>
      <c r="AD19" s="106">
        <f t="shared" si="2"/>
        <v>0</v>
      </c>
      <c r="AE19" s="91"/>
      <c r="AF19" s="92"/>
      <c r="AG19" s="92"/>
      <c r="AH19" s="92"/>
      <c r="AI19" s="107"/>
      <c r="AJ19" s="108">
        <f t="shared" si="8"/>
        <v>0</v>
      </c>
      <c r="AK19" s="106">
        <f t="shared" si="3"/>
        <v>0</v>
      </c>
      <c r="AL19" s="20">
        <v>10</v>
      </c>
      <c r="AM19" s="105"/>
    </row>
    <row r="20" spans="1:39" ht="21" customHeight="1">
      <c r="A20" s="18">
        <v>11</v>
      </c>
      <c r="B20" s="65">
        <v>15330</v>
      </c>
      <c r="C20" s="116" t="s">
        <v>82</v>
      </c>
      <c r="D20" s="66" t="s">
        <v>160</v>
      </c>
      <c r="E20" s="67" t="s">
        <v>161</v>
      </c>
      <c r="F20" s="71"/>
      <c r="G20" s="72"/>
      <c r="H20" s="73"/>
      <c r="I20" s="74"/>
      <c r="J20" s="73"/>
      <c r="K20" s="75">
        <f t="shared" si="5"/>
        <v>0</v>
      </c>
      <c r="L20" s="76">
        <f t="shared" si="0"/>
        <v>0</v>
      </c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>
        <f t="shared" si="6"/>
        <v>0</v>
      </c>
      <c r="W20" s="77">
        <f t="shared" si="1"/>
        <v>0</v>
      </c>
      <c r="X20" s="71"/>
      <c r="Y20" s="72"/>
      <c r="Z20" s="72"/>
      <c r="AA20" s="72"/>
      <c r="AB20" s="79"/>
      <c r="AC20" s="80">
        <f t="shared" si="7"/>
        <v>0</v>
      </c>
      <c r="AD20" s="78">
        <f t="shared" si="2"/>
        <v>0</v>
      </c>
      <c r="AE20" s="71"/>
      <c r="AF20" s="72"/>
      <c r="AG20" s="72"/>
      <c r="AH20" s="72"/>
      <c r="AI20" s="79"/>
      <c r="AJ20" s="80">
        <f t="shared" si="8"/>
        <v>0</v>
      </c>
      <c r="AK20" s="78">
        <f>IF(AJ20&gt;=13,3,IF(AJ20&gt;=8,2,IF(AJ20&gt;=4,1,IF(AJ20&gt;=0,0))))</f>
        <v>0</v>
      </c>
      <c r="AL20" s="18">
        <v>11</v>
      </c>
      <c r="AM20" s="77"/>
    </row>
    <row r="21" spans="1:39" ht="21" customHeight="1">
      <c r="A21" s="19">
        <v>12</v>
      </c>
      <c r="B21" s="68">
        <v>15352</v>
      </c>
      <c r="C21" s="117" t="s">
        <v>82</v>
      </c>
      <c r="D21" s="60" t="s">
        <v>162</v>
      </c>
      <c r="E21" s="61" t="s">
        <v>163</v>
      </c>
      <c r="F21" s="81"/>
      <c r="G21" s="82"/>
      <c r="H21" s="83"/>
      <c r="I21" s="84"/>
      <c r="J21" s="83"/>
      <c r="K21" s="85">
        <f t="shared" si="5"/>
        <v>0</v>
      </c>
      <c r="L21" s="86">
        <f t="shared" si="0"/>
        <v>0</v>
      </c>
      <c r="M21" s="19">
        <v>12</v>
      </c>
      <c r="N21" s="81"/>
      <c r="O21" s="82"/>
      <c r="P21" s="82"/>
      <c r="Q21" s="82"/>
      <c r="R21" s="82"/>
      <c r="S21" s="82"/>
      <c r="T21" s="82"/>
      <c r="U21" s="82"/>
      <c r="V21" s="82">
        <f t="shared" si="6"/>
        <v>0</v>
      </c>
      <c r="W21" s="87">
        <f t="shared" si="1"/>
        <v>0</v>
      </c>
      <c r="X21" s="81"/>
      <c r="Y21" s="82"/>
      <c r="Z21" s="82"/>
      <c r="AA21" s="82"/>
      <c r="AB21" s="89"/>
      <c r="AC21" s="90">
        <f t="shared" si="7"/>
        <v>0</v>
      </c>
      <c r="AD21" s="88">
        <f t="shared" si="2"/>
        <v>0</v>
      </c>
      <c r="AE21" s="81"/>
      <c r="AF21" s="82"/>
      <c r="AG21" s="82"/>
      <c r="AH21" s="82"/>
      <c r="AI21" s="89"/>
      <c r="AJ21" s="90">
        <f t="shared" si="8"/>
        <v>0</v>
      </c>
      <c r="AK21" s="88">
        <f t="shared" si="3"/>
        <v>0</v>
      </c>
      <c r="AL21" s="19">
        <v>12</v>
      </c>
      <c r="AM21" s="87"/>
    </row>
    <row r="22" spans="1:39" ht="21" customHeight="1">
      <c r="A22" s="19">
        <v>13</v>
      </c>
      <c r="B22" s="68">
        <v>15523</v>
      </c>
      <c r="C22" s="117" t="s">
        <v>82</v>
      </c>
      <c r="D22" s="60" t="s">
        <v>164</v>
      </c>
      <c r="E22" s="61" t="s">
        <v>165</v>
      </c>
      <c r="F22" s="81"/>
      <c r="G22" s="82"/>
      <c r="H22" s="83"/>
      <c r="I22" s="84"/>
      <c r="J22" s="83"/>
      <c r="K22" s="85">
        <f t="shared" si="5"/>
        <v>0</v>
      </c>
      <c r="L22" s="86">
        <f t="shared" si="0"/>
        <v>0</v>
      </c>
      <c r="M22" s="19">
        <v>13</v>
      </c>
      <c r="N22" s="81"/>
      <c r="O22" s="82"/>
      <c r="P22" s="82"/>
      <c r="Q22" s="82"/>
      <c r="R22" s="82"/>
      <c r="S22" s="82"/>
      <c r="T22" s="82"/>
      <c r="U22" s="82"/>
      <c r="V22" s="82">
        <f t="shared" si="6"/>
        <v>0</v>
      </c>
      <c r="W22" s="87">
        <f t="shared" si="1"/>
        <v>0</v>
      </c>
      <c r="X22" s="81"/>
      <c r="Y22" s="82"/>
      <c r="Z22" s="82"/>
      <c r="AA22" s="82"/>
      <c r="AB22" s="89"/>
      <c r="AC22" s="90">
        <f t="shared" si="7"/>
        <v>0</v>
      </c>
      <c r="AD22" s="88">
        <f t="shared" si="2"/>
        <v>0</v>
      </c>
      <c r="AE22" s="81"/>
      <c r="AF22" s="82"/>
      <c r="AG22" s="82"/>
      <c r="AH22" s="82"/>
      <c r="AI22" s="89"/>
      <c r="AJ22" s="90">
        <f t="shared" si="8"/>
        <v>0</v>
      </c>
      <c r="AK22" s="88">
        <f t="shared" si="3"/>
        <v>0</v>
      </c>
      <c r="AL22" s="19">
        <v>13</v>
      </c>
      <c r="AM22" s="87"/>
    </row>
    <row r="23" spans="1:39" ht="21" customHeight="1">
      <c r="A23" s="19">
        <v>14</v>
      </c>
      <c r="B23" s="68">
        <v>15524</v>
      </c>
      <c r="C23" s="117" t="s">
        <v>82</v>
      </c>
      <c r="D23" s="60" t="s">
        <v>166</v>
      </c>
      <c r="E23" s="61" t="s">
        <v>167</v>
      </c>
      <c r="F23" s="81"/>
      <c r="G23" s="82"/>
      <c r="H23" s="83"/>
      <c r="I23" s="84"/>
      <c r="J23" s="83"/>
      <c r="K23" s="85">
        <f t="shared" si="5"/>
        <v>0</v>
      </c>
      <c r="L23" s="86">
        <f t="shared" si="0"/>
        <v>0</v>
      </c>
      <c r="M23" s="19">
        <v>14</v>
      </c>
      <c r="N23" s="81"/>
      <c r="O23" s="82"/>
      <c r="P23" s="82"/>
      <c r="Q23" s="82"/>
      <c r="R23" s="82"/>
      <c r="S23" s="82"/>
      <c r="T23" s="82"/>
      <c r="U23" s="82"/>
      <c r="V23" s="82">
        <f t="shared" si="6"/>
        <v>0</v>
      </c>
      <c r="W23" s="87">
        <f t="shared" si="1"/>
        <v>0</v>
      </c>
      <c r="X23" s="81"/>
      <c r="Y23" s="82"/>
      <c r="Z23" s="82"/>
      <c r="AA23" s="82"/>
      <c r="AB23" s="89"/>
      <c r="AC23" s="90">
        <f t="shared" si="7"/>
        <v>0</v>
      </c>
      <c r="AD23" s="88">
        <f t="shared" si="2"/>
        <v>0</v>
      </c>
      <c r="AE23" s="81"/>
      <c r="AF23" s="82"/>
      <c r="AG23" s="82"/>
      <c r="AH23" s="82"/>
      <c r="AI23" s="89"/>
      <c r="AJ23" s="90">
        <f t="shared" si="8"/>
        <v>0</v>
      </c>
      <c r="AK23" s="88">
        <f t="shared" si="3"/>
        <v>0</v>
      </c>
      <c r="AL23" s="19">
        <v>14</v>
      </c>
      <c r="AM23" s="87"/>
    </row>
    <row r="24" spans="1:39" ht="21" customHeight="1" thickBot="1">
      <c r="A24" s="21">
        <v>15</v>
      </c>
      <c r="B24" s="70">
        <v>15532</v>
      </c>
      <c r="C24" s="118" t="s">
        <v>82</v>
      </c>
      <c r="D24" s="63" t="s">
        <v>168</v>
      </c>
      <c r="E24" s="64" t="s">
        <v>169</v>
      </c>
      <c r="F24" s="91"/>
      <c r="G24" s="92"/>
      <c r="H24" s="93"/>
      <c r="I24" s="94"/>
      <c r="J24" s="93"/>
      <c r="K24" s="95">
        <f t="shared" si="5"/>
        <v>0</v>
      </c>
      <c r="L24" s="96">
        <f t="shared" si="0"/>
        <v>0</v>
      </c>
      <c r="M24" s="21">
        <v>15</v>
      </c>
      <c r="N24" s="91"/>
      <c r="O24" s="92"/>
      <c r="P24" s="92"/>
      <c r="Q24" s="92"/>
      <c r="R24" s="92"/>
      <c r="S24" s="92"/>
      <c r="T24" s="92"/>
      <c r="U24" s="92"/>
      <c r="V24" s="92">
        <f t="shared" si="6"/>
        <v>0</v>
      </c>
      <c r="W24" s="105">
        <f t="shared" si="1"/>
        <v>0</v>
      </c>
      <c r="X24" s="97"/>
      <c r="Y24" s="98"/>
      <c r="Z24" s="98"/>
      <c r="AA24" s="98"/>
      <c r="AB24" s="101"/>
      <c r="AC24" s="102">
        <f t="shared" si="7"/>
        <v>0</v>
      </c>
      <c r="AD24" s="100">
        <f t="shared" si="2"/>
        <v>0</v>
      </c>
      <c r="AE24" s="97"/>
      <c r="AF24" s="98"/>
      <c r="AG24" s="98"/>
      <c r="AH24" s="98"/>
      <c r="AI24" s="101"/>
      <c r="AJ24" s="102">
        <f t="shared" si="8"/>
        <v>0</v>
      </c>
      <c r="AK24" s="100">
        <f t="shared" si="3"/>
        <v>0</v>
      </c>
      <c r="AL24" s="21">
        <v>15</v>
      </c>
      <c r="AM24" s="99"/>
    </row>
    <row r="25" spans="1:39" ht="21" customHeight="1">
      <c r="A25" s="18">
        <v>16</v>
      </c>
      <c r="B25" s="65">
        <v>15534</v>
      </c>
      <c r="C25" s="116" t="s">
        <v>82</v>
      </c>
      <c r="D25" s="66" t="s">
        <v>170</v>
      </c>
      <c r="E25" s="67" t="s">
        <v>171</v>
      </c>
      <c r="F25" s="71"/>
      <c r="G25" s="72"/>
      <c r="H25" s="73"/>
      <c r="I25" s="74"/>
      <c r="J25" s="73"/>
      <c r="K25" s="75">
        <f>SUM(F25:J25)</f>
        <v>0</v>
      </c>
      <c r="L25" s="76">
        <f t="shared" si="0"/>
        <v>0</v>
      </c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>
        <f t="shared" si="6"/>
        <v>0</v>
      </c>
      <c r="W25" s="77">
        <f t="shared" si="1"/>
        <v>0</v>
      </c>
      <c r="X25" s="71"/>
      <c r="Y25" s="72"/>
      <c r="Z25" s="72"/>
      <c r="AA25" s="72"/>
      <c r="AB25" s="79"/>
      <c r="AC25" s="80">
        <f t="shared" si="7"/>
        <v>0</v>
      </c>
      <c r="AD25" s="78">
        <f t="shared" si="2"/>
        <v>0</v>
      </c>
      <c r="AE25" s="71"/>
      <c r="AF25" s="72"/>
      <c r="AG25" s="72"/>
      <c r="AH25" s="72"/>
      <c r="AI25" s="79"/>
      <c r="AJ25" s="80">
        <f t="shared" si="8"/>
        <v>0</v>
      </c>
      <c r="AK25" s="78">
        <f>IF(AJ25&gt;=13,3,IF(AJ25&gt;=8,2,IF(AJ25&gt;=4,1,IF(AJ25&gt;=0,0))))</f>
        <v>0</v>
      </c>
      <c r="AL25" s="18">
        <v>16</v>
      </c>
      <c r="AM25" s="77"/>
    </row>
    <row r="26" spans="1:39" ht="21" customHeight="1">
      <c r="A26" s="19">
        <v>17</v>
      </c>
      <c r="B26" s="68">
        <v>15556</v>
      </c>
      <c r="C26" s="117" t="s">
        <v>82</v>
      </c>
      <c r="D26" s="60" t="s">
        <v>172</v>
      </c>
      <c r="E26" s="61" t="s">
        <v>173</v>
      </c>
      <c r="F26" s="81"/>
      <c r="G26" s="82"/>
      <c r="H26" s="83"/>
      <c r="I26" s="84"/>
      <c r="J26" s="83"/>
      <c r="K26" s="85">
        <f>SUM(F26:J26)</f>
        <v>0</v>
      </c>
      <c r="L26" s="86">
        <f t="shared" si="0"/>
        <v>0</v>
      </c>
      <c r="M26" s="19">
        <v>17</v>
      </c>
      <c r="N26" s="81"/>
      <c r="O26" s="82"/>
      <c r="P26" s="82"/>
      <c r="Q26" s="82"/>
      <c r="R26" s="82"/>
      <c r="S26" s="82"/>
      <c r="T26" s="82"/>
      <c r="U26" s="82"/>
      <c r="V26" s="82">
        <f t="shared" si="6"/>
        <v>0</v>
      </c>
      <c r="W26" s="87">
        <f t="shared" si="1"/>
        <v>0</v>
      </c>
      <c r="X26" s="81"/>
      <c r="Y26" s="82"/>
      <c r="Z26" s="82"/>
      <c r="AA26" s="82"/>
      <c r="AB26" s="89"/>
      <c r="AC26" s="90">
        <f t="shared" si="7"/>
        <v>0</v>
      </c>
      <c r="AD26" s="88">
        <f t="shared" si="2"/>
        <v>0</v>
      </c>
      <c r="AE26" s="81"/>
      <c r="AF26" s="82"/>
      <c r="AG26" s="82"/>
      <c r="AH26" s="82"/>
      <c r="AI26" s="89"/>
      <c r="AJ26" s="90">
        <f t="shared" si="8"/>
        <v>0</v>
      </c>
      <c r="AK26" s="88">
        <f t="shared" si="3"/>
        <v>0</v>
      </c>
      <c r="AL26" s="19">
        <v>17</v>
      </c>
      <c r="AM26" s="87"/>
    </row>
    <row r="27" spans="1:39" ht="21" customHeight="1">
      <c r="A27" s="19">
        <v>18</v>
      </c>
      <c r="B27" s="68">
        <v>15558</v>
      </c>
      <c r="C27" s="117" t="s">
        <v>82</v>
      </c>
      <c r="D27" s="60" t="s">
        <v>174</v>
      </c>
      <c r="E27" s="61" t="s">
        <v>175</v>
      </c>
      <c r="F27" s="81"/>
      <c r="G27" s="82"/>
      <c r="H27" s="83"/>
      <c r="I27" s="84"/>
      <c r="J27" s="83"/>
      <c r="K27" s="85">
        <f>SUM(F27:J27)</f>
        <v>0</v>
      </c>
      <c r="L27" s="86">
        <f t="shared" si="0"/>
        <v>0</v>
      </c>
      <c r="M27" s="19">
        <v>18</v>
      </c>
      <c r="N27" s="81"/>
      <c r="O27" s="82"/>
      <c r="P27" s="82"/>
      <c r="Q27" s="82"/>
      <c r="R27" s="82"/>
      <c r="S27" s="82"/>
      <c r="T27" s="82"/>
      <c r="U27" s="82"/>
      <c r="V27" s="82">
        <f t="shared" si="6"/>
        <v>0</v>
      </c>
      <c r="W27" s="87">
        <f t="shared" si="1"/>
        <v>0</v>
      </c>
      <c r="X27" s="81"/>
      <c r="Y27" s="82"/>
      <c r="Z27" s="82"/>
      <c r="AA27" s="82"/>
      <c r="AB27" s="89"/>
      <c r="AC27" s="90">
        <f t="shared" si="7"/>
        <v>0</v>
      </c>
      <c r="AD27" s="88">
        <f t="shared" si="2"/>
        <v>0</v>
      </c>
      <c r="AE27" s="81"/>
      <c r="AF27" s="82"/>
      <c r="AG27" s="82"/>
      <c r="AH27" s="82"/>
      <c r="AI27" s="89"/>
      <c r="AJ27" s="90">
        <f t="shared" si="8"/>
        <v>0</v>
      </c>
      <c r="AK27" s="88">
        <f t="shared" si="3"/>
        <v>0</v>
      </c>
      <c r="AL27" s="19">
        <v>18</v>
      </c>
      <c r="AM27" s="87"/>
    </row>
    <row r="28" spans="1:39" ht="21" customHeight="1">
      <c r="A28" s="19">
        <v>19</v>
      </c>
      <c r="B28" s="68">
        <v>15577</v>
      </c>
      <c r="C28" s="117" t="s">
        <v>82</v>
      </c>
      <c r="D28" s="60" t="s">
        <v>176</v>
      </c>
      <c r="E28" s="61" t="s">
        <v>177</v>
      </c>
      <c r="F28" s="81"/>
      <c r="G28" s="82"/>
      <c r="H28" s="83"/>
      <c r="I28" s="84"/>
      <c r="J28" s="83"/>
      <c r="K28" s="85">
        <f>SUM(F28:J28)</f>
        <v>0</v>
      </c>
      <c r="L28" s="86">
        <f t="shared" si="0"/>
        <v>0</v>
      </c>
      <c r="M28" s="19">
        <v>19</v>
      </c>
      <c r="N28" s="81"/>
      <c r="O28" s="82"/>
      <c r="P28" s="82"/>
      <c r="Q28" s="82"/>
      <c r="R28" s="82"/>
      <c r="S28" s="82"/>
      <c r="T28" s="82"/>
      <c r="U28" s="82"/>
      <c r="V28" s="82">
        <f t="shared" si="6"/>
        <v>0</v>
      </c>
      <c r="W28" s="87">
        <f t="shared" si="1"/>
        <v>0</v>
      </c>
      <c r="X28" s="81"/>
      <c r="Y28" s="82"/>
      <c r="Z28" s="82"/>
      <c r="AA28" s="82"/>
      <c r="AB28" s="89"/>
      <c r="AC28" s="90">
        <f t="shared" si="7"/>
        <v>0</v>
      </c>
      <c r="AD28" s="88">
        <f t="shared" si="2"/>
        <v>0</v>
      </c>
      <c r="AE28" s="81"/>
      <c r="AF28" s="82"/>
      <c r="AG28" s="82"/>
      <c r="AH28" s="82"/>
      <c r="AI28" s="89"/>
      <c r="AJ28" s="90">
        <f t="shared" si="8"/>
        <v>0</v>
      </c>
      <c r="AK28" s="88">
        <f t="shared" si="3"/>
        <v>0</v>
      </c>
      <c r="AL28" s="19">
        <v>19</v>
      </c>
      <c r="AM28" s="87"/>
    </row>
    <row r="29" spans="1:39" ht="21" customHeight="1" thickBot="1">
      <c r="A29" s="22">
        <v>20</v>
      </c>
      <c r="B29" s="69">
        <v>15582</v>
      </c>
      <c r="C29" s="118" t="s">
        <v>82</v>
      </c>
      <c r="D29" s="63" t="s">
        <v>178</v>
      </c>
      <c r="E29" s="64" t="s">
        <v>179</v>
      </c>
      <c r="F29" s="91"/>
      <c r="G29" s="92"/>
      <c r="H29" s="93"/>
      <c r="I29" s="94"/>
      <c r="J29" s="93"/>
      <c r="K29" s="103">
        <f>SUM(F29:J29)</f>
        <v>0</v>
      </c>
      <c r="L29" s="104">
        <f t="shared" si="0"/>
        <v>0</v>
      </c>
      <c r="M29" s="22">
        <v>20</v>
      </c>
      <c r="N29" s="91"/>
      <c r="O29" s="92"/>
      <c r="P29" s="92"/>
      <c r="Q29" s="92"/>
      <c r="R29" s="92"/>
      <c r="S29" s="92"/>
      <c r="T29" s="92"/>
      <c r="U29" s="92"/>
      <c r="V29" s="92">
        <f t="shared" si="6"/>
        <v>0</v>
      </c>
      <c r="W29" s="105">
        <f t="shared" si="1"/>
        <v>0</v>
      </c>
      <c r="X29" s="91"/>
      <c r="Y29" s="92"/>
      <c r="Z29" s="92"/>
      <c r="AA29" s="92"/>
      <c r="AB29" s="107"/>
      <c r="AC29" s="108">
        <f t="shared" si="7"/>
        <v>0</v>
      </c>
      <c r="AD29" s="106">
        <f t="shared" si="2"/>
        <v>0</v>
      </c>
      <c r="AE29" s="91"/>
      <c r="AF29" s="92"/>
      <c r="AG29" s="92"/>
      <c r="AH29" s="92"/>
      <c r="AI29" s="107"/>
      <c r="AJ29" s="108">
        <f t="shared" si="8"/>
        <v>0</v>
      </c>
      <c r="AK29" s="106">
        <f t="shared" si="3"/>
        <v>0</v>
      </c>
      <c r="AL29" s="22">
        <v>20</v>
      </c>
      <c r="AM29" s="105"/>
    </row>
    <row r="30" spans="1:39" ht="21" customHeight="1">
      <c r="A30" s="18">
        <v>21</v>
      </c>
      <c r="B30" s="65">
        <v>15583</v>
      </c>
      <c r="C30" s="109" t="s">
        <v>82</v>
      </c>
      <c r="D30" s="57" t="s">
        <v>180</v>
      </c>
      <c r="E30" s="58" t="s">
        <v>181</v>
      </c>
      <c r="F30" s="71"/>
      <c r="G30" s="72"/>
      <c r="H30" s="73"/>
      <c r="I30" s="74"/>
      <c r="J30" s="73"/>
      <c r="K30" s="75">
        <f t="shared" si="5"/>
        <v>0</v>
      </c>
      <c r="L30" s="76">
        <f t="shared" si="0"/>
        <v>0</v>
      </c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>
        <f t="shared" si="6"/>
        <v>0</v>
      </c>
      <c r="W30" s="77">
        <f t="shared" si="1"/>
        <v>0</v>
      </c>
      <c r="X30" s="71"/>
      <c r="Y30" s="72"/>
      <c r="Z30" s="72"/>
      <c r="AA30" s="72"/>
      <c r="AB30" s="79"/>
      <c r="AC30" s="80">
        <f t="shared" si="7"/>
        <v>0</v>
      </c>
      <c r="AD30" s="78">
        <f t="shared" si="2"/>
        <v>0</v>
      </c>
      <c r="AE30" s="71"/>
      <c r="AF30" s="72"/>
      <c r="AG30" s="72"/>
      <c r="AH30" s="72"/>
      <c r="AI30" s="79"/>
      <c r="AJ30" s="80">
        <f t="shared" si="8"/>
        <v>0</v>
      </c>
      <c r="AK30" s="78">
        <f>IF(AJ30&gt;=13,3,IF(AJ30&gt;=8,2,IF(AJ30&gt;=4,1,IF(AJ30&gt;=0,0))))</f>
        <v>0</v>
      </c>
      <c r="AL30" s="18">
        <v>21</v>
      </c>
      <c r="AM30" s="77"/>
    </row>
    <row r="31" spans="1:39" ht="21" customHeight="1">
      <c r="A31" s="19">
        <v>22</v>
      </c>
      <c r="B31" s="68">
        <v>15586</v>
      </c>
      <c r="C31" s="110" t="s">
        <v>82</v>
      </c>
      <c r="D31" s="111" t="s">
        <v>182</v>
      </c>
      <c r="E31" s="112" t="s">
        <v>183</v>
      </c>
      <c r="F31" s="81"/>
      <c r="G31" s="82"/>
      <c r="H31" s="83"/>
      <c r="I31" s="84"/>
      <c r="J31" s="83"/>
      <c r="K31" s="85">
        <f t="shared" si="5"/>
        <v>0</v>
      </c>
      <c r="L31" s="86">
        <f t="shared" si="0"/>
        <v>0</v>
      </c>
      <c r="M31" s="19">
        <v>22</v>
      </c>
      <c r="N31" s="81"/>
      <c r="O31" s="82"/>
      <c r="P31" s="82"/>
      <c r="Q31" s="82"/>
      <c r="R31" s="82"/>
      <c r="S31" s="82"/>
      <c r="T31" s="82"/>
      <c r="U31" s="82"/>
      <c r="V31" s="82">
        <f t="shared" si="6"/>
        <v>0</v>
      </c>
      <c r="W31" s="87">
        <f t="shared" si="1"/>
        <v>0</v>
      </c>
      <c r="X31" s="81"/>
      <c r="Y31" s="82"/>
      <c r="Z31" s="82"/>
      <c r="AA31" s="82"/>
      <c r="AB31" s="89"/>
      <c r="AC31" s="90">
        <f t="shared" si="7"/>
        <v>0</v>
      </c>
      <c r="AD31" s="88">
        <f t="shared" si="2"/>
        <v>0</v>
      </c>
      <c r="AE31" s="81"/>
      <c r="AF31" s="82"/>
      <c r="AG31" s="82"/>
      <c r="AH31" s="82"/>
      <c r="AI31" s="89"/>
      <c r="AJ31" s="90">
        <f t="shared" si="8"/>
        <v>0</v>
      </c>
      <c r="AK31" s="88">
        <f t="shared" si="3"/>
        <v>0</v>
      </c>
      <c r="AL31" s="19">
        <v>22</v>
      </c>
      <c r="AM31" s="87"/>
    </row>
    <row r="32" spans="1:39" ht="21" customHeight="1">
      <c r="A32" s="19">
        <v>23</v>
      </c>
      <c r="B32" s="68">
        <v>15588</v>
      </c>
      <c r="C32" s="110" t="s">
        <v>82</v>
      </c>
      <c r="D32" s="111" t="s">
        <v>184</v>
      </c>
      <c r="E32" s="112" t="s">
        <v>185</v>
      </c>
      <c r="F32" s="81"/>
      <c r="G32" s="82"/>
      <c r="H32" s="83"/>
      <c r="I32" s="84"/>
      <c r="J32" s="83"/>
      <c r="K32" s="85">
        <f t="shared" si="5"/>
        <v>0</v>
      </c>
      <c r="L32" s="86">
        <f t="shared" si="0"/>
        <v>0</v>
      </c>
      <c r="M32" s="19">
        <v>23</v>
      </c>
      <c r="N32" s="81"/>
      <c r="O32" s="82"/>
      <c r="P32" s="82"/>
      <c r="Q32" s="82"/>
      <c r="R32" s="82"/>
      <c r="S32" s="82"/>
      <c r="T32" s="82"/>
      <c r="U32" s="82"/>
      <c r="V32" s="82">
        <f t="shared" si="6"/>
        <v>0</v>
      </c>
      <c r="W32" s="87">
        <f t="shared" si="1"/>
        <v>0</v>
      </c>
      <c r="X32" s="81"/>
      <c r="Y32" s="82"/>
      <c r="Z32" s="82"/>
      <c r="AA32" s="82"/>
      <c r="AB32" s="89"/>
      <c r="AC32" s="90">
        <f t="shared" si="7"/>
        <v>0</v>
      </c>
      <c r="AD32" s="88">
        <f t="shared" si="2"/>
        <v>0</v>
      </c>
      <c r="AE32" s="81"/>
      <c r="AF32" s="82"/>
      <c r="AG32" s="82"/>
      <c r="AH32" s="82"/>
      <c r="AI32" s="89"/>
      <c r="AJ32" s="90">
        <f t="shared" si="8"/>
        <v>0</v>
      </c>
      <c r="AK32" s="88">
        <f t="shared" si="3"/>
        <v>0</v>
      </c>
      <c r="AL32" s="19">
        <v>23</v>
      </c>
      <c r="AM32" s="87"/>
    </row>
    <row r="33" spans="1:39" ht="21" customHeight="1">
      <c r="A33" s="19">
        <v>24</v>
      </c>
      <c r="B33" s="68"/>
      <c r="C33" s="110"/>
      <c r="D33" s="111"/>
      <c r="E33" s="112"/>
      <c r="F33" s="81"/>
      <c r="G33" s="82"/>
      <c r="H33" s="83"/>
      <c r="I33" s="84"/>
      <c r="J33" s="83"/>
      <c r="K33" s="85"/>
      <c r="L33" s="86"/>
      <c r="M33" s="19">
        <v>24</v>
      </c>
      <c r="N33" s="81"/>
      <c r="O33" s="82"/>
      <c r="P33" s="82"/>
      <c r="Q33" s="82"/>
      <c r="R33" s="82"/>
      <c r="S33" s="82"/>
      <c r="T33" s="82"/>
      <c r="U33" s="82"/>
      <c r="V33" s="82"/>
      <c r="W33" s="87"/>
      <c r="X33" s="81"/>
      <c r="Y33" s="82"/>
      <c r="Z33" s="82"/>
      <c r="AA33" s="82"/>
      <c r="AB33" s="89"/>
      <c r="AC33" s="90"/>
      <c r="AD33" s="88"/>
      <c r="AE33" s="81"/>
      <c r="AF33" s="82"/>
      <c r="AG33" s="82"/>
      <c r="AH33" s="82"/>
      <c r="AI33" s="89"/>
      <c r="AJ33" s="90"/>
      <c r="AK33" s="88"/>
      <c r="AL33" s="19">
        <v>24</v>
      </c>
      <c r="AM33" s="87"/>
    </row>
    <row r="34" spans="1:39" ht="21" customHeight="1" thickBot="1">
      <c r="A34" s="21">
        <v>25</v>
      </c>
      <c r="B34" s="70"/>
      <c r="C34" s="113"/>
      <c r="D34" s="114"/>
      <c r="E34" s="115"/>
      <c r="F34" s="91"/>
      <c r="G34" s="92"/>
      <c r="H34" s="93"/>
      <c r="I34" s="94"/>
      <c r="J34" s="93"/>
      <c r="K34" s="95"/>
      <c r="L34" s="96"/>
      <c r="M34" s="21">
        <v>25</v>
      </c>
      <c r="N34" s="91"/>
      <c r="O34" s="92"/>
      <c r="P34" s="92"/>
      <c r="Q34" s="92"/>
      <c r="R34" s="92"/>
      <c r="S34" s="92"/>
      <c r="T34" s="92"/>
      <c r="U34" s="92"/>
      <c r="V34" s="92"/>
      <c r="W34" s="105"/>
      <c r="X34" s="97"/>
      <c r="Y34" s="98"/>
      <c r="Z34" s="98"/>
      <c r="AA34" s="98"/>
      <c r="AB34" s="101"/>
      <c r="AC34" s="102"/>
      <c r="AD34" s="100"/>
      <c r="AE34" s="97"/>
      <c r="AF34" s="98"/>
      <c r="AG34" s="98"/>
      <c r="AH34" s="98"/>
      <c r="AI34" s="101"/>
      <c r="AJ34" s="102"/>
      <c r="AK34" s="100"/>
      <c r="AL34" s="21">
        <v>25</v>
      </c>
      <c r="AM34" s="99"/>
    </row>
    <row r="35" spans="1:39" ht="21" customHeight="1">
      <c r="A35" s="18">
        <v>26</v>
      </c>
      <c r="B35" s="65"/>
      <c r="C35" s="109"/>
      <c r="D35" s="57"/>
      <c r="E35" s="58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9"/>
      <c r="AC35" s="80"/>
      <c r="AD35" s="78"/>
      <c r="AE35" s="71"/>
      <c r="AF35" s="72"/>
      <c r="AG35" s="72"/>
      <c r="AH35" s="72"/>
      <c r="AI35" s="79"/>
      <c r="AJ35" s="80"/>
      <c r="AK35" s="78"/>
      <c r="AL35" s="18">
        <v>26</v>
      </c>
      <c r="AM35" s="77"/>
    </row>
    <row r="36" spans="1:39" ht="21" customHeight="1">
      <c r="A36" s="19">
        <v>27</v>
      </c>
      <c r="B36" s="68"/>
      <c r="C36" s="110"/>
      <c r="D36" s="111"/>
      <c r="E36" s="112"/>
      <c r="F36" s="81"/>
      <c r="G36" s="82"/>
      <c r="H36" s="83"/>
      <c r="I36" s="84"/>
      <c r="J36" s="83"/>
      <c r="K36" s="85"/>
      <c r="L36" s="86"/>
      <c r="M36" s="19">
        <v>27</v>
      </c>
      <c r="N36" s="81"/>
      <c r="O36" s="82"/>
      <c r="P36" s="82"/>
      <c r="Q36" s="82"/>
      <c r="R36" s="82"/>
      <c r="S36" s="82"/>
      <c r="T36" s="82"/>
      <c r="U36" s="82"/>
      <c r="V36" s="82"/>
      <c r="W36" s="87"/>
      <c r="X36" s="81"/>
      <c r="Y36" s="82"/>
      <c r="Z36" s="82"/>
      <c r="AA36" s="82"/>
      <c r="AB36" s="89"/>
      <c r="AC36" s="90"/>
      <c r="AD36" s="88"/>
      <c r="AE36" s="81"/>
      <c r="AF36" s="82"/>
      <c r="AG36" s="82"/>
      <c r="AH36" s="82"/>
      <c r="AI36" s="89"/>
      <c r="AJ36" s="90"/>
      <c r="AK36" s="88"/>
      <c r="AL36" s="19">
        <v>27</v>
      </c>
      <c r="AM36" s="87"/>
    </row>
    <row r="37" spans="1:39" ht="21" customHeight="1">
      <c r="A37" s="19">
        <v>28</v>
      </c>
      <c r="B37" s="68"/>
      <c r="C37" s="110"/>
      <c r="D37" s="111"/>
      <c r="E37" s="112"/>
      <c r="F37" s="81"/>
      <c r="G37" s="82"/>
      <c r="H37" s="83"/>
      <c r="I37" s="84"/>
      <c r="J37" s="83"/>
      <c r="K37" s="85"/>
      <c r="L37" s="86"/>
      <c r="M37" s="19">
        <v>28</v>
      </c>
      <c r="N37" s="81"/>
      <c r="O37" s="82"/>
      <c r="P37" s="82"/>
      <c r="Q37" s="82"/>
      <c r="R37" s="82"/>
      <c r="S37" s="82"/>
      <c r="T37" s="82"/>
      <c r="U37" s="82"/>
      <c r="V37" s="82"/>
      <c r="W37" s="87"/>
      <c r="X37" s="81"/>
      <c r="Y37" s="82"/>
      <c r="Z37" s="82"/>
      <c r="AA37" s="82"/>
      <c r="AB37" s="89"/>
      <c r="AC37" s="90"/>
      <c r="AD37" s="88"/>
      <c r="AE37" s="81"/>
      <c r="AF37" s="82"/>
      <c r="AG37" s="82"/>
      <c r="AH37" s="82"/>
      <c r="AI37" s="89"/>
      <c r="AJ37" s="90"/>
      <c r="AK37" s="88"/>
      <c r="AL37" s="19">
        <v>28</v>
      </c>
      <c r="AM37" s="87"/>
    </row>
    <row r="38" spans="1:39" ht="21" customHeight="1">
      <c r="A38" s="19">
        <v>29</v>
      </c>
      <c r="B38" s="68"/>
      <c r="C38" s="110"/>
      <c r="D38" s="111"/>
      <c r="E38" s="112"/>
      <c r="F38" s="81"/>
      <c r="G38" s="82"/>
      <c r="H38" s="83"/>
      <c r="I38" s="84"/>
      <c r="J38" s="83"/>
      <c r="K38" s="85"/>
      <c r="L38" s="86"/>
      <c r="M38" s="19">
        <v>29</v>
      </c>
      <c r="N38" s="81"/>
      <c r="O38" s="82"/>
      <c r="P38" s="82"/>
      <c r="Q38" s="82"/>
      <c r="R38" s="82"/>
      <c r="S38" s="82"/>
      <c r="T38" s="82"/>
      <c r="U38" s="82"/>
      <c r="V38" s="82"/>
      <c r="W38" s="87"/>
      <c r="X38" s="81"/>
      <c r="Y38" s="82"/>
      <c r="Z38" s="82"/>
      <c r="AA38" s="82"/>
      <c r="AB38" s="89"/>
      <c r="AC38" s="90"/>
      <c r="AD38" s="88"/>
      <c r="AE38" s="81"/>
      <c r="AF38" s="82"/>
      <c r="AG38" s="82"/>
      <c r="AH38" s="82"/>
      <c r="AI38" s="89"/>
      <c r="AJ38" s="90"/>
      <c r="AK38" s="88"/>
      <c r="AL38" s="19">
        <v>29</v>
      </c>
      <c r="AM38" s="87"/>
    </row>
    <row r="39" spans="1:39" ht="21" customHeight="1" thickBot="1">
      <c r="A39" s="20">
        <v>30</v>
      </c>
      <c r="B39" s="69"/>
      <c r="C39" s="113"/>
      <c r="D39" s="114"/>
      <c r="E39" s="115"/>
      <c r="F39" s="91"/>
      <c r="G39" s="92"/>
      <c r="H39" s="93"/>
      <c r="I39" s="94"/>
      <c r="J39" s="93"/>
      <c r="K39" s="103"/>
      <c r="L39" s="104"/>
      <c r="M39" s="20">
        <v>30</v>
      </c>
      <c r="N39" s="91"/>
      <c r="O39" s="92"/>
      <c r="P39" s="92"/>
      <c r="Q39" s="92"/>
      <c r="R39" s="92"/>
      <c r="S39" s="92"/>
      <c r="T39" s="92"/>
      <c r="U39" s="92"/>
      <c r="V39" s="92"/>
      <c r="W39" s="105"/>
      <c r="X39" s="91"/>
      <c r="Y39" s="92"/>
      <c r="Z39" s="92"/>
      <c r="AA39" s="92"/>
      <c r="AB39" s="107"/>
      <c r="AC39" s="108"/>
      <c r="AD39" s="106"/>
      <c r="AE39" s="91"/>
      <c r="AF39" s="92"/>
      <c r="AG39" s="92"/>
      <c r="AH39" s="92"/>
      <c r="AI39" s="107"/>
      <c r="AJ39" s="108"/>
      <c r="AK39" s="106"/>
      <c r="AL39" s="20">
        <v>30</v>
      </c>
      <c r="AM39" s="105"/>
    </row>
  </sheetData>
  <mergeCells count="28"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AJ7:AJ8"/>
    <mergeCell ref="AK7:AK9"/>
    <mergeCell ref="AE3:AK6"/>
    <mergeCell ref="AL3:AL9"/>
    <mergeCell ref="AM3:AM9"/>
  </mergeCells>
  <printOptions horizontalCentered="1" verticalCentered="1"/>
  <pageMargins left="0.5" right="0" top="0" bottom="0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4</vt:i4>
      </vt:variant>
    </vt:vector>
  </HeadingPairs>
  <TitlesOfParts>
    <vt:vector size="12" baseType="lpstr">
      <vt:lpstr>ปก 401</vt:lpstr>
      <vt:lpstr>คะแนน 401</vt:lpstr>
      <vt:lpstr>ปก 403</vt:lpstr>
      <vt:lpstr>คะแนน 403</vt:lpstr>
      <vt:lpstr>ปก 404</vt:lpstr>
      <vt:lpstr>คะแนน 404</vt:lpstr>
      <vt:lpstr>ปก 405</vt:lpstr>
      <vt:lpstr>คะแนน 405</vt:lpstr>
      <vt:lpstr>'ปก 401'!Print_Area</vt:lpstr>
      <vt:lpstr>'ปก 403'!Print_Area</vt:lpstr>
      <vt:lpstr>'ปก 404'!Print_Area</vt:lpstr>
      <vt:lpstr>'ปก 405'!Print_Area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Mr.Thanasin Rodsub</cp:lastModifiedBy>
  <cp:lastPrinted>2021-09-13T07:31:41Z</cp:lastPrinted>
  <dcterms:created xsi:type="dcterms:W3CDTF">2021-09-10T04:01:02Z</dcterms:created>
  <dcterms:modified xsi:type="dcterms:W3CDTF">2021-09-13T07:33:44Z</dcterms:modified>
</cp:coreProperties>
</file>