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6" documentId="11_E4EAE48CD7A7076A079731593357F239D4929833" xr6:coauthVersionLast="47" xr6:coauthVersionMax="47" xr10:uidLastSave="{5B72755B-1672-4385-95AE-19F22F82358F}"/>
  <bookViews>
    <workbookView xWindow="-120" yWindow="-120" windowWidth="29040" windowHeight="15840" activeTab="1" xr2:uid="{00000000-000D-0000-FFFF-FFFF00000000}"/>
  </bookViews>
  <sheets>
    <sheet name="ปก 101 " sheetId="2" r:id="rId1"/>
    <sheet name="คะแนน 101 " sheetId="1" r:id="rId2"/>
    <sheet name="ปก 102" sheetId="5" r:id="rId3"/>
    <sheet name="คะแนน 102" sheetId="6" r:id="rId4"/>
    <sheet name="ปก 103" sheetId="7" r:id="rId5"/>
    <sheet name="คะแนน 103" sheetId="8" r:id="rId6"/>
  </sheets>
  <definedNames>
    <definedName name="_xlnm.Print_Area" localSheetId="0">'ปก 101 '!$A$1:$Y$24</definedName>
    <definedName name="_xlnm.Print_Area" localSheetId="2">'ปก 102'!$A$1:$Y$24</definedName>
    <definedName name="_xlnm.Print_Area" localSheetId="4">'ปก 103'!$A$1:$Y$24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8" l="1"/>
  <c r="AK30" i="8" s="1"/>
  <c r="AC30" i="8"/>
  <c r="AD30" i="8" s="1"/>
  <c r="V30" i="8"/>
  <c r="W30" i="8" s="1"/>
  <c r="K30" i="8"/>
  <c r="L30" i="8" s="1"/>
  <c r="AJ29" i="8"/>
  <c r="AK29" i="8" s="1"/>
  <c r="AC29" i="8"/>
  <c r="AD29" i="8" s="1"/>
  <c r="V29" i="8"/>
  <c r="W29" i="8" s="1"/>
  <c r="K29" i="8"/>
  <c r="L29" i="8" s="1"/>
  <c r="AJ28" i="8"/>
  <c r="AK28" i="8" s="1"/>
  <c r="AC28" i="8"/>
  <c r="AD28" i="8" s="1"/>
  <c r="V28" i="8"/>
  <c r="W28" i="8" s="1"/>
  <c r="K28" i="8"/>
  <c r="L28" i="8" s="1"/>
  <c r="AJ27" i="8"/>
  <c r="AK27" i="8" s="1"/>
  <c r="AC27" i="8"/>
  <c r="AD27" i="8" s="1"/>
  <c r="V27" i="8"/>
  <c r="W27" i="8" s="1"/>
  <c r="K27" i="8"/>
  <c r="L27" i="8" s="1"/>
  <c r="AJ26" i="8"/>
  <c r="AK26" i="8" s="1"/>
  <c r="AC26" i="8"/>
  <c r="AD26" i="8" s="1"/>
  <c r="V26" i="8"/>
  <c r="W26" i="8" s="1"/>
  <c r="K26" i="8"/>
  <c r="L26" i="8" s="1"/>
  <c r="AJ25" i="8"/>
  <c r="AK25" i="8" s="1"/>
  <c r="AC25" i="8"/>
  <c r="AD25" i="8" s="1"/>
  <c r="V25" i="8"/>
  <c r="W25" i="8" s="1"/>
  <c r="K25" i="8"/>
  <c r="L25" i="8" s="1"/>
  <c r="AJ24" i="8"/>
  <c r="AK24" i="8" s="1"/>
  <c r="AC24" i="8"/>
  <c r="AD24" i="8" s="1"/>
  <c r="V24" i="8"/>
  <c r="W24" i="8" s="1"/>
  <c r="K24" i="8"/>
  <c r="L24" i="8" s="1"/>
  <c r="AJ23" i="8"/>
  <c r="AK23" i="8" s="1"/>
  <c r="AC23" i="8"/>
  <c r="AD23" i="8" s="1"/>
  <c r="V23" i="8"/>
  <c r="W23" i="8" s="1"/>
  <c r="K23" i="8"/>
  <c r="L23" i="8" s="1"/>
  <c r="AJ22" i="8"/>
  <c r="AK22" i="8" s="1"/>
  <c r="AC22" i="8"/>
  <c r="AD22" i="8" s="1"/>
  <c r="V22" i="8"/>
  <c r="W22" i="8" s="1"/>
  <c r="K22" i="8"/>
  <c r="L22" i="8" s="1"/>
  <c r="AJ21" i="8"/>
  <c r="AK21" i="8" s="1"/>
  <c r="AC21" i="8"/>
  <c r="AD21" i="8" s="1"/>
  <c r="V21" i="8"/>
  <c r="W21" i="8" s="1"/>
  <c r="K21" i="8"/>
  <c r="L21" i="8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V18" i="8"/>
  <c r="W18" i="8" s="1"/>
  <c r="K18" i="8"/>
  <c r="L18" i="8" s="1"/>
  <c r="AJ17" i="8"/>
  <c r="AK17" i="8" s="1"/>
  <c r="AC17" i="8"/>
  <c r="AD17" i="8" s="1"/>
  <c r="V17" i="8"/>
  <c r="W17" i="8" s="1"/>
  <c r="K17" i="8"/>
  <c r="L17" i="8" s="1"/>
  <c r="AJ16" i="8"/>
  <c r="AK16" i="8" s="1"/>
  <c r="AC16" i="8"/>
  <c r="AD16" i="8" s="1"/>
  <c r="V16" i="8"/>
  <c r="W16" i="8" s="1"/>
  <c r="K16" i="8"/>
  <c r="L16" i="8" s="1"/>
  <c r="AJ15" i="8"/>
  <c r="AK15" i="8" s="1"/>
  <c r="AC15" i="8"/>
  <c r="AD15" i="8" s="1"/>
  <c r="V15" i="8"/>
  <c r="W15" i="8" s="1"/>
  <c r="K15" i="8"/>
  <c r="L15" i="8" s="1"/>
  <c r="AJ14" i="8"/>
  <c r="AK14" i="8" s="1"/>
  <c r="AC14" i="8"/>
  <c r="AD14" i="8" s="1"/>
  <c r="V14" i="8"/>
  <c r="W14" i="8" s="1"/>
  <c r="K14" i="8"/>
  <c r="L14" i="8" s="1"/>
  <c r="AJ13" i="8"/>
  <c r="AK13" i="8" s="1"/>
  <c r="AC13" i="8"/>
  <c r="AD13" i="8" s="1"/>
  <c r="V13" i="8"/>
  <c r="W13" i="8" s="1"/>
  <c r="K13" i="8"/>
  <c r="L13" i="8" s="1"/>
  <c r="AJ12" i="8"/>
  <c r="AK12" i="8" s="1"/>
  <c r="AC12" i="8"/>
  <c r="AD12" i="8" s="1"/>
  <c r="V12" i="8"/>
  <c r="W12" i="8" s="1"/>
  <c r="K12" i="8"/>
  <c r="L12" i="8" s="1"/>
  <c r="AJ11" i="8"/>
  <c r="AK11" i="8" s="1"/>
  <c r="AC11" i="8"/>
  <c r="AD11" i="8" s="1"/>
  <c r="V11" i="8"/>
  <c r="W11" i="8" s="1"/>
  <c r="K11" i="8"/>
  <c r="L11" i="8" s="1"/>
  <c r="AJ10" i="8"/>
  <c r="AK10" i="8" s="1"/>
  <c r="AC10" i="8"/>
  <c r="AD10" i="8" s="1"/>
  <c r="V10" i="8"/>
  <c r="W10" i="8" s="1"/>
  <c r="K10" i="8"/>
  <c r="L10" i="8" s="1"/>
  <c r="AJ31" i="6"/>
  <c r="AK31" i="6" s="1"/>
  <c r="AC31" i="6"/>
  <c r="AD31" i="6" s="1"/>
  <c r="V31" i="6"/>
  <c r="W31" i="6" s="1"/>
  <c r="K31" i="6"/>
  <c r="L31" i="6" s="1"/>
  <c r="AJ30" i="6"/>
  <c r="AK30" i="6" s="1"/>
  <c r="AC30" i="6"/>
  <c r="AD30" i="6" s="1"/>
  <c r="V30" i="6"/>
  <c r="W30" i="6" s="1"/>
  <c r="K30" i="6"/>
  <c r="L30" i="6" s="1"/>
  <c r="AJ29" i="6"/>
  <c r="AK29" i="6" s="1"/>
  <c r="AC29" i="6"/>
  <c r="AD29" i="6" s="1"/>
  <c r="V29" i="6"/>
  <c r="W29" i="6" s="1"/>
  <c r="K29" i="6"/>
  <c r="L29" i="6" s="1"/>
  <c r="AJ28" i="6"/>
  <c r="AK28" i="6" s="1"/>
  <c r="AC28" i="6"/>
  <c r="AD28" i="6" s="1"/>
  <c r="V28" i="6"/>
  <c r="W28" i="6" s="1"/>
  <c r="K28" i="6"/>
  <c r="L28" i="6" s="1"/>
  <c r="AJ27" i="6"/>
  <c r="AK27" i="6" s="1"/>
  <c r="AC27" i="6"/>
  <c r="AD27" i="6" s="1"/>
  <c r="V27" i="6"/>
  <c r="W27" i="6" s="1"/>
  <c r="K27" i="6"/>
  <c r="L27" i="6" s="1"/>
  <c r="AJ26" i="6"/>
  <c r="AK26" i="6" s="1"/>
  <c r="AC26" i="6"/>
  <c r="AD26" i="6" s="1"/>
  <c r="V26" i="6"/>
  <c r="W26" i="6" s="1"/>
  <c r="K26" i="6"/>
  <c r="L26" i="6" s="1"/>
  <c r="AJ25" i="6"/>
  <c r="AK25" i="6" s="1"/>
  <c r="AC25" i="6"/>
  <c r="AD25" i="6" s="1"/>
  <c r="V25" i="6"/>
  <c r="W25" i="6" s="1"/>
  <c r="K25" i="6"/>
  <c r="L25" i="6" s="1"/>
  <c r="AJ24" i="6"/>
  <c r="AK24" i="6" s="1"/>
  <c r="AC24" i="6"/>
  <c r="AD24" i="6" s="1"/>
  <c r="V24" i="6"/>
  <c r="W24" i="6" s="1"/>
  <c r="K24" i="6"/>
  <c r="L24" i="6" s="1"/>
  <c r="AJ23" i="6"/>
  <c r="AK23" i="6" s="1"/>
  <c r="AC23" i="6"/>
  <c r="AD23" i="6" s="1"/>
  <c r="V23" i="6"/>
  <c r="W23" i="6" s="1"/>
  <c r="K23" i="6"/>
  <c r="L23" i="6" s="1"/>
  <c r="AJ22" i="6"/>
  <c r="AK22" i="6" s="1"/>
  <c r="AC22" i="6"/>
  <c r="AD22" i="6" s="1"/>
  <c r="V22" i="6"/>
  <c r="W22" i="6" s="1"/>
  <c r="K22" i="6"/>
  <c r="L22" i="6" s="1"/>
  <c r="AJ21" i="6"/>
  <c r="AK21" i="6" s="1"/>
  <c r="AC21" i="6"/>
  <c r="AD21" i="6" s="1"/>
  <c r="V21" i="6"/>
  <c r="W21" i="6" s="1"/>
  <c r="K21" i="6"/>
  <c r="L21" i="6" s="1"/>
  <c r="AJ20" i="6"/>
  <c r="AK20" i="6" s="1"/>
  <c r="AC20" i="6"/>
  <c r="AD20" i="6" s="1"/>
  <c r="V20" i="6"/>
  <c r="W20" i="6" s="1"/>
  <c r="K20" i="6"/>
  <c r="L20" i="6" s="1"/>
  <c r="AJ19" i="6"/>
  <c r="AK19" i="6" s="1"/>
  <c r="AC19" i="6"/>
  <c r="AD19" i="6" s="1"/>
  <c r="V19" i="6"/>
  <c r="W19" i="6" s="1"/>
  <c r="K19" i="6"/>
  <c r="L19" i="6" s="1"/>
  <c r="AJ18" i="6"/>
  <c r="AK18" i="6" s="1"/>
  <c r="AD18" i="6"/>
  <c r="AC18" i="6"/>
  <c r="W18" i="6"/>
  <c r="V18" i="6"/>
  <c r="L18" i="6"/>
  <c r="K18" i="6"/>
  <c r="AK17" i="6"/>
  <c r="AJ17" i="6"/>
  <c r="AD17" i="6"/>
  <c r="AC17" i="6"/>
  <c r="W17" i="6"/>
  <c r="V17" i="6"/>
  <c r="L17" i="6"/>
  <c r="K17" i="6"/>
  <c r="AK16" i="6"/>
  <c r="AJ16" i="6"/>
  <c r="AD16" i="6"/>
  <c r="AC16" i="6"/>
  <c r="W16" i="6"/>
  <c r="V16" i="6"/>
  <c r="L16" i="6"/>
  <c r="K16" i="6"/>
  <c r="AK15" i="6"/>
  <c r="AJ15" i="6"/>
  <c r="AD15" i="6"/>
  <c r="AC15" i="6"/>
  <c r="W15" i="6"/>
  <c r="V15" i="6"/>
  <c r="L15" i="6"/>
  <c r="K15" i="6"/>
  <c r="AK14" i="6"/>
  <c r="AJ14" i="6"/>
  <c r="AD14" i="6"/>
  <c r="AC14" i="6"/>
  <c r="W14" i="6"/>
  <c r="V14" i="6"/>
  <c r="L14" i="6"/>
  <c r="K14" i="6"/>
  <c r="AK13" i="6"/>
  <c r="AJ13" i="6"/>
  <c r="AD13" i="6"/>
  <c r="AC13" i="6"/>
  <c r="W13" i="6"/>
  <c r="V13" i="6"/>
  <c r="L13" i="6"/>
  <c r="K13" i="6"/>
  <c r="AK12" i="6"/>
  <c r="AJ12" i="6"/>
  <c r="AD12" i="6"/>
  <c r="AC12" i="6"/>
  <c r="W12" i="6"/>
  <c r="V12" i="6"/>
  <c r="L12" i="6"/>
  <c r="K12" i="6"/>
  <c r="AK11" i="6"/>
  <c r="AJ11" i="6"/>
  <c r="AD11" i="6"/>
  <c r="AC11" i="6"/>
  <c r="W11" i="6"/>
  <c r="V11" i="6"/>
  <c r="L11" i="6"/>
  <c r="K11" i="6"/>
  <c r="AK10" i="6"/>
  <c r="AJ10" i="6"/>
  <c r="AD10" i="6"/>
  <c r="AC10" i="6"/>
  <c r="W10" i="6"/>
  <c r="V10" i="6"/>
  <c r="L10" i="6"/>
  <c r="K10" i="6"/>
  <c r="AJ29" i="1"/>
  <c r="AK29" i="1" s="1"/>
  <c r="AC29" i="1"/>
  <c r="AD29" i="1" s="1"/>
  <c r="V29" i="1"/>
  <c r="W29" i="1" s="1"/>
  <c r="K29" i="1"/>
  <c r="L29" i="1" s="1"/>
  <c r="AJ28" i="1"/>
  <c r="AK28" i="1" s="1"/>
  <c r="AC28" i="1"/>
  <c r="AD28" i="1" s="1"/>
  <c r="V28" i="1"/>
  <c r="W28" i="1" s="1"/>
  <c r="K28" i="1"/>
  <c r="L28" i="1" s="1"/>
  <c r="AJ27" i="1"/>
  <c r="AK27" i="1" s="1"/>
  <c r="AC27" i="1"/>
  <c r="AD27" i="1" s="1"/>
  <c r="V27" i="1"/>
  <c r="W27" i="1" s="1"/>
  <c r="K27" i="1"/>
  <c r="L27" i="1" s="1"/>
  <c r="AJ26" i="1"/>
  <c r="AK26" i="1" s="1"/>
  <c r="AC26" i="1"/>
  <c r="AD26" i="1" s="1"/>
  <c r="V26" i="1"/>
  <c r="W26" i="1" s="1"/>
  <c r="K26" i="1"/>
  <c r="L26" i="1" s="1"/>
  <c r="AJ25" i="1"/>
  <c r="AK25" i="1" s="1"/>
  <c r="AC25" i="1"/>
  <c r="AD25" i="1" s="1"/>
  <c r="V25" i="1"/>
  <c r="W25" i="1" s="1"/>
  <c r="K25" i="1"/>
  <c r="L25" i="1" s="1"/>
  <c r="AJ24" i="1"/>
  <c r="AK24" i="1" s="1"/>
  <c r="AC24" i="1"/>
  <c r="AD24" i="1" s="1"/>
  <c r="V24" i="1"/>
  <c r="W24" i="1" s="1"/>
  <c r="K24" i="1"/>
  <c r="L24" i="1" s="1"/>
  <c r="AJ23" i="1"/>
  <c r="AK23" i="1" s="1"/>
  <c r="AC23" i="1"/>
  <c r="AD23" i="1" s="1"/>
  <c r="V23" i="1"/>
  <c r="W23" i="1" s="1"/>
  <c r="K23" i="1"/>
  <c r="L23" i="1" s="1"/>
  <c r="AJ22" i="1"/>
  <c r="AK22" i="1" s="1"/>
  <c r="AC22" i="1"/>
  <c r="AD22" i="1" s="1"/>
  <c r="V22" i="1"/>
  <c r="W22" i="1" s="1"/>
  <c r="K22" i="1"/>
  <c r="L22" i="1" s="1"/>
  <c r="AJ21" i="1"/>
  <c r="AK21" i="1" s="1"/>
  <c r="AC21" i="1"/>
  <c r="AD21" i="1" s="1"/>
  <c r="V21" i="1"/>
  <c r="W21" i="1" s="1"/>
  <c r="K21" i="1"/>
  <c r="L21" i="1" s="1"/>
  <c r="AJ20" i="1"/>
  <c r="AK20" i="1" s="1"/>
  <c r="AC20" i="1"/>
  <c r="AD20" i="1" s="1"/>
  <c r="V20" i="1"/>
  <c r="W20" i="1" s="1"/>
  <c r="K20" i="1"/>
  <c r="L20" i="1" s="1"/>
  <c r="AJ19" i="1"/>
  <c r="AK19" i="1" s="1"/>
  <c r="AC19" i="1"/>
  <c r="AD19" i="1" s="1"/>
  <c r="V19" i="1"/>
  <c r="W19" i="1" s="1"/>
  <c r="K19" i="1"/>
  <c r="L19" i="1" s="1"/>
  <c r="AJ18" i="1"/>
  <c r="AK18" i="1" s="1"/>
  <c r="AC18" i="1"/>
  <c r="AD18" i="1" s="1"/>
  <c r="V18" i="1"/>
  <c r="W18" i="1" s="1"/>
  <c r="K18" i="1"/>
  <c r="L18" i="1" s="1"/>
  <c r="AJ17" i="1"/>
  <c r="AK17" i="1" s="1"/>
  <c r="AC17" i="1"/>
  <c r="AD17" i="1" s="1"/>
  <c r="V17" i="1"/>
  <c r="W17" i="1" s="1"/>
  <c r="K17" i="1"/>
  <c r="L17" i="1" s="1"/>
  <c r="AJ16" i="1"/>
  <c r="AK16" i="1" s="1"/>
  <c r="AC16" i="1"/>
  <c r="AD16" i="1" s="1"/>
  <c r="V16" i="1"/>
  <c r="W16" i="1" s="1"/>
  <c r="K16" i="1"/>
  <c r="L16" i="1" s="1"/>
  <c r="AJ15" i="1"/>
  <c r="AK15" i="1" s="1"/>
  <c r="AC15" i="1"/>
  <c r="AD15" i="1" s="1"/>
  <c r="V15" i="1"/>
  <c r="W15" i="1" s="1"/>
  <c r="K15" i="1"/>
  <c r="L15" i="1" s="1"/>
  <c r="AJ14" i="1"/>
  <c r="AK14" i="1" s="1"/>
  <c r="AC14" i="1"/>
  <c r="AD14" i="1" s="1"/>
  <c r="V14" i="1"/>
  <c r="W14" i="1" s="1"/>
  <c r="K14" i="1"/>
  <c r="L14" i="1" s="1"/>
  <c r="AJ13" i="1"/>
  <c r="AK13" i="1" s="1"/>
  <c r="AC13" i="1"/>
  <c r="AD13" i="1" s="1"/>
  <c r="V13" i="1"/>
  <c r="W13" i="1" s="1"/>
  <c r="K13" i="1"/>
  <c r="L13" i="1" s="1"/>
  <c r="AJ12" i="1"/>
  <c r="AK12" i="1" s="1"/>
  <c r="AC12" i="1"/>
  <c r="AD12" i="1" s="1"/>
  <c r="V12" i="1"/>
  <c r="W12" i="1" s="1"/>
  <c r="K12" i="1"/>
  <c r="L12" i="1" s="1"/>
  <c r="AJ11" i="1"/>
  <c r="AK11" i="1" s="1"/>
  <c r="AC11" i="1"/>
  <c r="AD11" i="1" s="1"/>
  <c r="W11" i="1"/>
  <c r="V11" i="1"/>
  <c r="L11" i="1"/>
  <c r="K11" i="1"/>
  <c r="AK10" i="1"/>
  <c r="AJ10" i="1"/>
  <c r="AD10" i="1"/>
  <c r="AC10" i="1"/>
  <c r="W10" i="1"/>
  <c r="V10" i="1"/>
  <c r="L10" i="1"/>
  <c r="K10" i="1"/>
</calcChain>
</file>

<file path=xl/sharedStrings.xml><?xml version="1.0" encoding="utf-8"?>
<sst xmlns="http://schemas.openxmlformats.org/spreadsheetml/2006/main" count="414" uniqueCount="192">
  <si>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</si>
  <si>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</si>
  <si>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</si>
  <si>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</si>
  <si>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</si>
  <si>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</si>
  <si>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</si>
  <si>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</si>
  <si>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</si>
  <si>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</si>
  <si>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</si>
  <si>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</si>
  <si>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</si>
  <si>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</si>
  <si>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</si>
  <si>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</si>
  <si>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</si>
  <si>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</si>
  <si>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</si>
  <si>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</si>
  <si>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</si>
  <si>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</si>
  <si>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</si>
  <si>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</si>
  <si>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</si>
  <si>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</si>
  <si>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</si>
  <si>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</si>
  <si>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</si>
  <si>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</si>
  <si>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</si>
  <si>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</si>
  <si>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</si>
  <si>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</si>
  <si>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</si>
  <si>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</si>
  <si>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</si>
  <si>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</si>
  <si>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</si>
  <si>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</si>
  <si>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</si>
  <si>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</si>
  <si>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</si>
  <si>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</si>
  <si>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</si>
  <si>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</si>
  <si>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</si>
  <si>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</si>
  <si>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</si>
  <si>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</si>
  <si>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</si>
  <si>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</si>
  <si>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</si>
  <si>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</si>
  <si>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</si>
  <si>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</si>
  <si>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</si>
  <si>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</si>
  <si>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นายธนะสิน  รอดทรัพย์</t>
  </si>
  <si>
    <t>ด.ช.</t>
  </si>
  <si>
    <t>ธนนนท์</t>
  </si>
  <si>
    <t>ขันแข็ง</t>
  </si>
  <si>
    <t>ปรเมศ</t>
  </si>
  <si>
    <t>ลัดครบุรี</t>
  </si>
  <si>
    <t>เพชรน้ำเอก</t>
  </si>
  <si>
    <t>กันยา</t>
  </si>
  <si>
    <t xml:space="preserve">ภาณุวัฒน์ </t>
  </si>
  <si>
    <t xml:space="preserve">แจ่มศรี </t>
  </si>
  <si>
    <t>ภีมเดช</t>
  </si>
  <si>
    <t>พลีขันธ์</t>
  </si>
  <si>
    <t>ภูริพัฒน์</t>
  </si>
  <si>
    <t>แสงฉาน</t>
  </si>
  <si>
    <t>ศักดา</t>
  </si>
  <si>
    <t>เพชรกาศ</t>
  </si>
  <si>
    <t xml:space="preserve">ศิวัช​ ​ </t>
  </si>
  <si>
    <t>อุ่นจิตต์</t>
  </si>
  <si>
    <t>สหรัฐ</t>
  </si>
  <si>
    <t>กลัสนิมิ</t>
  </si>
  <si>
    <t>วีรภาพ</t>
  </si>
  <si>
    <t>กองชัย</t>
  </si>
  <si>
    <t>ด.ญ.</t>
  </si>
  <si>
    <t>กนิษฐา</t>
  </si>
  <si>
    <t>มงคลชัยปรีชา</t>
  </si>
  <si>
    <t>ขวัญจิรา</t>
  </si>
  <si>
    <t>แดงนา</t>
  </si>
  <si>
    <t>จิรัชญา</t>
  </si>
  <si>
    <t>พากเพียร</t>
  </si>
  <si>
    <t>ชนิดาภา</t>
  </si>
  <si>
    <t>วันปุย</t>
  </si>
  <si>
    <t>ธัญญาพร</t>
  </si>
  <si>
    <t>ชาตรี</t>
  </si>
  <si>
    <t>พรรณธิภา</t>
  </si>
  <si>
    <t>มะฮะหมัด</t>
  </si>
  <si>
    <t>มณีรัตน์</t>
  </si>
  <si>
    <t>กันญานัด</t>
  </si>
  <si>
    <t>ศรัณย์ดา</t>
  </si>
  <si>
    <t>แป้นชุม</t>
  </si>
  <si>
    <t>ศิรภัสสร</t>
  </si>
  <si>
    <t>พุทมิสุทธิ์</t>
  </si>
  <si>
    <t>ศิริญาพร</t>
  </si>
  <si>
    <t>มงคลกลิ่น</t>
  </si>
  <si>
    <t>/ ภาค</t>
  </si>
  <si>
    <t>นางศิรินนภา พรนภดล</t>
  </si>
  <si>
    <t>นายพัชรพล  บัณฑิตเกตุมาลา</t>
  </si>
  <si>
    <t>นางสาวณัฐพร ทิพย์เนตร</t>
  </si>
  <si>
    <t>นางสาวศรีสุดา  สักทัด</t>
  </si>
  <si>
    <t>กฤษฎา</t>
  </si>
  <si>
    <t>อำพาส</t>
  </si>
  <si>
    <t>กิตติศักดิ์</t>
  </si>
  <si>
    <t>รักยิ้ม</t>
  </si>
  <si>
    <t>จารุวิทย์</t>
  </si>
  <si>
    <t>แก้วผกา</t>
  </si>
  <si>
    <t>ฐิติกร</t>
  </si>
  <si>
    <t>หลวงยศ</t>
  </si>
  <si>
    <t>ณัฏฐพล</t>
  </si>
  <si>
    <t>แบนไทย</t>
  </si>
  <si>
    <t>ธนพัฒน์</t>
  </si>
  <si>
    <t>สวนจันทร์</t>
  </si>
  <si>
    <t>นพรัตน์</t>
  </si>
  <si>
    <t>เปรมแฉ่ง</t>
  </si>
  <si>
    <t>ปพนธีร์</t>
  </si>
  <si>
    <t>กลัดหวาด</t>
  </si>
  <si>
    <t>ปัณณทัต</t>
  </si>
  <si>
    <t>วัชกุล</t>
  </si>
  <si>
    <t>ปุณณวิช</t>
  </si>
  <si>
    <t>อัมพรสิน</t>
  </si>
  <si>
    <t>พิชญะ</t>
  </si>
  <si>
    <t>กฤษกระ</t>
  </si>
  <si>
    <t>วรพล</t>
  </si>
  <si>
    <t>ประภาโยธิน</t>
  </si>
  <si>
    <t>วรัญญู</t>
  </si>
  <si>
    <t>มิมะพันธ์</t>
  </si>
  <si>
    <t>สายวันทอง</t>
  </si>
  <si>
    <t>เซ่งประเสริฐ</t>
  </si>
  <si>
    <t>อชิรอิชย์</t>
  </si>
  <si>
    <t>ดิษฐสุวรรณ์</t>
  </si>
  <si>
    <t>ศิวกร</t>
  </si>
  <si>
    <t>พัฒนะวสุตม์</t>
  </si>
  <si>
    <t>คลอเรีย</t>
  </si>
  <si>
    <t>ยะวา</t>
  </si>
  <si>
    <t>ณัฐณิชา</t>
  </si>
  <si>
    <t>แจ่มจันทร์ศรี</t>
  </si>
  <si>
    <t>ธนพร</t>
  </si>
  <si>
    <t>จำปาทอง</t>
  </si>
  <si>
    <t>แพรวา</t>
  </si>
  <si>
    <t>บุญเกิด</t>
  </si>
  <si>
    <t>วรรณวิศา</t>
  </si>
  <si>
    <t>ก๊กรัมย์</t>
  </si>
  <si>
    <t>เกษศรา</t>
  </si>
  <si>
    <t>ไกรวัน</t>
  </si>
  <si>
    <t>กันตินันท์</t>
  </si>
  <si>
    <t>สุวรรณเวียง</t>
  </si>
  <si>
    <t>กิตติกวิน</t>
  </si>
  <si>
    <t>รอดเครือทอง</t>
  </si>
  <si>
    <t>คาวี</t>
  </si>
  <si>
    <t>แหวนทองคำ</t>
  </si>
  <si>
    <t>จิรวัชร</t>
  </si>
  <si>
    <t>อภิรักษ์กมล</t>
  </si>
  <si>
    <t>ฐิตินันท์</t>
  </si>
  <si>
    <t>มนตรี</t>
  </si>
  <si>
    <t>แควภูเขียว</t>
  </si>
  <si>
    <t>ณภัทร</t>
  </si>
  <si>
    <t>โชติวรรณ์</t>
  </si>
  <si>
    <t>ณัฐวุฒิ</t>
  </si>
  <si>
    <t>โอชา</t>
  </si>
  <si>
    <t>พิมพ์สะเดาะ</t>
  </si>
  <si>
    <t>ธนชล</t>
  </si>
  <si>
    <t>คงทอง</t>
  </si>
  <si>
    <t>ธนพล</t>
  </si>
  <si>
    <t>พร้อมหมู่ญาติ</t>
  </si>
  <si>
    <t>ปรมีน</t>
  </si>
  <si>
    <t>ปั่นดลสุข</t>
  </si>
  <si>
    <t>พชร</t>
  </si>
  <si>
    <t>พิกุลทอง</t>
  </si>
  <si>
    <t>รัตนกร</t>
  </si>
  <si>
    <t>ไทรเกิดศรี</t>
  </si>
  <si>
    <t>วรวิบูล</t>
  </si>
  <si>
    <t>แดงชาคร</t>
  </si>
  <si>
    <t>วรวุฒิ</t>
  </si>
  <si>
    <t>นิตุธร</t>
  </si>
  <si>
    <t>ณัฐหทัย</t>
  </si>
  <si>
    <t>เบ็ญจพันธุ์</t>
  </si>
  <si>
    <t>ทอฟ้า</t>
  </si>
  <si>
    <t>อู่ทอง</t>
  </si>
  <si>
    <t>ทิพย์นภา</t>
  </si>
  <si>
    <t>ศรีแปลก</t>
  </si>
  <si>
    <t>ศรีเพ็ญ</t>
  </si>
  <si>
    <t>เทพเสงี่ยม</t>
  </si>
  <si>
    <t>ณัฐพร</t>
  </si>
  <si>
    <t>สกุลทองเจริญ</t>
  </si>
  <si>
    <t>นายถวัลย์ ศรีสุขะโต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</si>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</sst>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8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3" fillId="0" borderId="0"/>
    <xf numFmtId="0" fontId="1" fillId="0" borderId="0"/>
    <xf numFmtId="0" fontId="13" fillId="0" borderId="0"/>
  </cellStyleXfs>
  <cellXfs count="22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7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6" xfId="0" applyFont="1" applyFill="1" applyBorder="1" applyAlignment="1"/>
    <xf numFmtId="0" fontId="9" fillId="4" borderId="56" xfId="0" applyFont="1" applyFill="1" applyBorder="1" applyAlignment="1">
      <alignment horizontal="center"/>
    </xf>
    <xf numFmtId="0" fontId="5" fillId="4" borderId="52" xfId="0" applyFont="1" applyFill="1" applyBorder="1" applyAlignment="1"/>
    <xf numFmtId="0" fontId="5" fillId="4" borderId="53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5" fillId="4" borderId="38" xfId="0" applyFont="1" applyFill="1" applyBorder="1" applyAlignment="1">
      <alignment vertical="center"/>
    </xf>
    <xf numFmtId="0" fontId="15" fillId="4" borderId="39" xfId="0" applyFont="1" applyFill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4" borderId="52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51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4" borderId="38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2" fontId="7" fillId="3" borderId="4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2" fontId="7" fillId="3" borderId="43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5" fillId="4" borderId="37" xfId="0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0" fontId="15" fillId="4" borderId="52" xfId="0" applyFont="1" applyFill="1" applyBorder="1" applyAlignment="1">
      <alignment vertical="center"/>
    </xf>
    <xf numFmtId="0" fontId="15" fillId="4" borderId="42" xfId="0" applyFont="1" applyFill="1" applyBorder="1" applyAlignment="1">
      <alignment vertical="center"/>
    </xf>
    <xf numFmtId="0" fontId="15" fillId="4" borderId="60" xfId="0" applyFont="1" applyFill="1" applyBorder="1" applyAlignment="1">
      <alignment vertical="center"/>
    </xf>
    <xf numFmtId="0" fontId="15" fillId="4" borderId="61" xfId="0" applyFont="1" applyFill="1" applyBorder="1" applyAlignment="1">
      <alignment vertical="center"/>
    </xf>
    <xf numFmtId="0" fontId="15" fillId="4" borderId="51" xfId="0" applyFont="1" applyFill="1" applyBorder="1" applyAlignment="1">
      <alignment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4" borderId="6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2" fillId="4" borderId="37" xfId="0" applyFont="1" applyFill="1" applyBorder="1" applyAlignment="1">
      <alignment vertical="center"/>
    </xf>
    <xf numFmtId="0" fontId="12" fillId="4" borderId="38" xfId="0" applyFont="1" applyFill="1" applyBorder="1" applyAlignment="1">
      <alignment vertical="center"/>
    </xf>
    <xf numFmtId="0" fontId="12" fillId="4" borderId="39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42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61" xfId="0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164" fontId="9" fillId="4" borderId="5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8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53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/>
    </xf>
    <xf numFmtId="0" fontId="2" fillId="4" borderId="5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8" xfId="0" applyFont="1" applyFill="1" applyBorder="1" applyAlignment="1">
      <alignment horizontal="center" textRotation="90"/>
    </xf>
    <xf numFmtId="0" fontId="5" fillId="0" borderId="15" xfId="0" applyFont="1" applyFill="1" applyBorder="1" applyAlignment="1">
      <alignment horizontal="center" textRotation="90"/>
    </xf>
    <xf numFmtId="0" fontId="5" fillId="0" borderId="24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7" fillId="3" borderId="51" xfId="0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zoomScaleNormal="100" zoomScaleSheetLayoutView="100" workbookViewId="0">
      <selection activeCell="I5" sqref="I5:J5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36">
      <c r="A3" s="155" t="s">
        <v>17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1:25" ht="36">
      <c r="A4" s="155" t="s">
        <v>18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s="25" customFormat="1" ht="33.950000000000003" customHeight="1">
      <c r="B5" s="145" t="s">
        <v>42</v>
      </c>
      <c r="C5" s="145"/>
      <c r="D5" s="43">
        <v>1</v>
      </c>
      <c r="E5" s="41" t="s">
        <v>43</v>
      </c>
      <c r="F5" s="43">
        <v>1</v>
      </c>
      <c r="G5" s="26"/>
      <c r="H5" s="26"/>
      <c r="I5" s="145" t="s">
        <v>45</v>
      </c>
      <c r="J5" s="145"/>
      <c r="K5" s="146">
        <v>1</v>
      </c>
      <c r="L5" s="146"/>
      <c r="M5" s="146"/>
      <c r="N5" s="146"/>
      <c r="O5" s="146"/>
      <c r="P5" s="146"/>
      <c r="Q5" s="26"/>
      <c r="R5" s="145" t="s">
        <v>46</v>
      </c>
      <c r="S5" s="145"/>
      <c r="T5" s="146">
        <v>2564</v>
      </c>
      <c r="U5" s="146"/>
      <c r="V5" s="146"/>
      <c r="W5" s="146"/>
      <c r="X5" s="146"/>
      <c r="Y5" s="26"/>
    </row>
    <row r="6" spans="1:25" s="25" customFormat="1" ht="33.950000000000003" customHeight="1">
      <c r="B6" s="26" t="s">
        <v>44</v>
      </c>
      <c r="C6" s="146"/>
      <c r="D6" s="146"/>
      <c r="E6" s="146"/>
      <c r="F6" s="146"/>
      <c r="G6" s="146"/>
      <c r="H6" s="26"/>
      <c r="I6" s="145" t="s">
        <v>47</v>
      </c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26"/>
    </row>
    <row r="7" spans="1:25" s="25" customFormat="1" ht="33.950000000000003" customHeight="1">
      <c r="B7" s="26" t="s">
        <v>48</v>
      </c>
      <c r="C7" s="147"/>
      <c r="D7" s="147"/>
      <c r="E7" s="147"/>
      <c r="F7" s="147"/>
      <c r="G7" s="164" t="s">
        <v>50</v>
      </c>
      <c r="H7" s="164"/>
      <c r="I7" s="145" t="s">
        <v>49</v>
      </c>
      <c r="J7" s="145"/>
      <c r="K7" s="146"/>
      <c r="L7" s="146"/>
      <c r="M7" s="146"/>
      <c r="N7" s="146"/>
      <c r="O7" s="146"/>
      <c r="P7" s="146"/>
      <c r="Q7" s="40" t="s">
        <v>41</v>
      </c>
      <c r="S7" s="40" t="s">
        <v>101</v>
      </c>
      <c r="T7" s="148"/>
      <c r="U7" s="148"/>
      <c r="V7" s="148"/>
      <c r="W7" s="151" t="s">
        <v>40</v>
      </c>
      <c r="X7" s="15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46"/>
      <c r="L8" s="146"/>
      <c r="M8" s="146"/>
      <c r="N8" s="146"/>
      <c r="O8" s="146"/>
      <c r="P8" s="146"/>
      <c r="Q8" s="14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46" t="s">
        <v>102</v>
      </c>
      <c r="H9" s="146"/>
      <c r="I9" s="146"/>
      <c r="J9" s="146"/>
      <c r="K9" s="146"/>
      <c r="L9" s="146"/>
      <c r="M9" s="45" t="s">
        <v>54</v>
      </c>
      <c r="N9" s="146" t="s">
        <v>103</v>
      </c>
      <c r="O9" s="146"/>
      <c r="P9" s="146"/>
      <c r="Q9" s="146"/>
      <c r="R9" s="146"/>
      <c r="S9" s="14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52" t="s">
        <v>19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6"/>
      <c r="Y11" s="30"/>
    </row>
    <row r="12" spans="1:25">
      <c r="B12" s="157" t="s">
        <v>20</v>
      </c>
      <c r="C12" s="152" t="s">
        <v>35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48"/>
      <c r="X12" s="49"/>
      <c r="Y12" s="30"/>
    </row>
    <row r="13" spans="1:25" ht="78" customHeight="1">
      <c r="B13" s="158"/>
      <c r="C13" s="160" t="s">
        <v>21</v>
      </c>
      <c r="D13" s="161"/>
      <c r="E13" s="161"/>
      <c r="F13" s="161"/>
      <c r="G13" s="161"/>
      <c r="H13" s="161"/>
      <c r="I13" s="161"/>
      <c r="J13" s="161"/>
      <c r="K13" s="161"/>
      <c r="L13" s="162"/>
      <c r="M13" s="163" t="s">
        <v>22</v>
      </c>
      <c r="N13" s="163"/>
      <c r="O13" s="163"/>
      <c r="P13" s="163"/>
      <c r="Q13" s="163" t="s">
        <v>23</v>
      </c>
      <c r="R13" s="163"/>
      <c r="S13" s="163"/>
      <c r="T13" s="163"/>
      <c r="U13" s="163" t="s">
        <v>24</v>
      </c>
      <c r="V13" s="163"/>
      <c r="W13" s="163"/>
      <c r="X13" s="163"/>
      <c r="Y13" s="31"/>
    </row>
    <row r="14" spans="1:25">
      <c r="B14" s="15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4" t="s">
        <v>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 ht="33.950000000000003" customHeight="1">
      <c r="B17" s="149" t="s">
        <v>38</v>
      </c>
      <c r="C17" s="149"/>
      <c r="D17" s="149"/>
      <c r="E17" s="149"/>
      <c r="F17" s="149"/>
      <c r="G17" s="149" t="s">
        <v>38</v>
      </c>
      <c r="H17" s="149"/>
      <c r="I17" s="149"/>
      <c r="J17" s="149"/>
      <c r="K17" s="149"/>
      <c r="L17" s="149"/>
      <c r="M17" s="149" t="s">
        <v>38</v>
      </c>
      <c r="N17" s="149"/>
      <c r="O17" s="149"/>
      <c r="P17" s="149"/>
      <c r="Q17" s="149"/>
      <c r="R17" s="149"/>
      <c r="S17" s="149" t="s">
        <v>38</v>
      </c>
      <c r="T17" s="149"/>
      <c r="U17" s="149"/>
      <c r="V17" s="149"/>
      <c r="W17" s="149"/>
      <c r="X17" s="149"/>
    </row>
    <row r="18" spans="1:25">
      <c r="B18" s="149" t="s">
        <v>28</v>
      </c>
      <c r="C18" s="149"/>
      <c r="D18" s="149"/>
      <c r="E18" s="149"/>
      <c r="F18" s="149"/>
      <c r="G18" s="149" t="s">
        <v>37</v>
      </c>
      <c r="H18" s="149"/>
      <c r="I18" s="149"/>
      <c r="J18" s="149"/>
      <c r="K18" s="149"/>
      <c r="L18" s="149"/>
      <c r="M18" s="149" t="s">
        <v>39</v>
      </c>
      <c r="N18" s="149"/>
      <c r="O18" s="149"/>
      <c r="P18" s="149"/>
      <c r="Q18" s="149"/>
      <c r="R18" s="149"/>
      <c r="S18" s="149" t="s">
        <v>36</v>
      </c>
      <c r="T18" s="149"/>
      <c r="U18" s="149"/>
      <c r="V18" s="149"/>
      <c r="W18" s="149"/>
      <c r="X18" s="14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0" t="s">
        <v>31</v>
      </c>
      <c r="L20" s="150"/>
      <c r="M20" s="38"/>
      <c r="N20" s="150" t="s">
        <v>32</v>
      </c>
      <c r="O20" s="15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9" t="s">
        <v>38</v>
      </c>
      <c r="K22" s="149"/>
      <c r="L22" s="149"/>
      <c r="M22" s="149"/>
      <c r="N22" s="149"/>
      <c r="O22" s="14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9" t="s">
        <v>34</v>
      </c>
      <c r="J24" s="149"/>
      <c r="K24" s="149"/>
      <c r="L24" s="149"/>
      <c r="M24" s="149"/>
      <c r="N24" s="149"/>
      <c r="O24" s="149"/>
      <c r="P24" s="14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R5:S5"/>
    <mergeCell ref="I5:J5"/>
    <mergeCell ref="T5:X5"/>
    <mergeCell ref="C7:F7"/>
    <mergeCell ref="K6:X6"/>
    <mergeCell ref="T7:V7"/>
    <mergeCell ref="K7:P7"/>
    <mergeCell ref="I7:J7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tabSelected="1" view="pageBreakPreview" zoomScaleNormal="100" zoomScaleSheetLayoutView="100" workbookViewId="0">
      <selection activeCell="H34" sqref="H34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66" t="s">
        <v>57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S1" s="165"/>
      <c r="T1" s="165"/>
      <c r="U1" s="165"/>
      <c r="V1" s="54" t="s">
        <v>56</v>
      </c>
      <c r="W1" s="165"/>
      <c r="X1" s="165"/>
      <c r="Y1" s="16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81" t="s">
        <v>0</v>
      </c>
      <c r="B3" s="192" t="s">
        <v>1</v>
      </c>
      <c r="C3" s="195" t="s">
        <v>2</v>
      </c>
      <c r="D3" s="196"/>
      <c r="E3" s="197"/>
      <c r="F3" s="201" t="s">
        <v>3</v>
      </c>
      <c r="G3" s="204" t="s">
        <v>4</v>
      </c>
      <c r="H3" s="207" t="s">
        <v>191</v>
      </c>
      <c r="I3" s="210" t="s">
        <v>5</v>
      </c>
      <c r="J3" s="213" t="s">
        <v>6</v>
      </c>
      <c r="K3" s="216" t="s">
        <v>7</v>
      </c>
      <c r="L3" s="179" t="s">
        <v>8</v>
      </c>
      <c r="M3" s="181" t="s">
        <v>0</v>
      </c>
      <c r="N3" s="183" t="s">
        <v>9</v>
      </c>
      <c r="O3" s="184"/>
      <c r="P3" s="184"/>
      <c r="Q3" s="184"/>
      <c r="R3" s="184"/>
      <c r="S3" s="184"/>
      <c r="T3" s="184"/>
      <c r="U3" s="184"/>
      <c r="V3" s="184"/>
      <c r="W3" s="185"/>
      <c r="X3" s="183" t="s">
        <v>10</v>
      </c>
      <c r="Y3" s="184"/>
      <c r="Z3" s="184"/>
      <c r="AA3" s="184"/>
      <c r="AB3" s="184"/>
      <c r="AC3" s="184"/>
      <c r="AD3" s="185"/>
      <c r="AE3" s="183" t="s">
        <v>11</v>
      </c>
      <c r="AF3" s="184"/>
      <c r="AG3" s="184"/>
      <c r="AH3" s="184"/>
      <c r="AI3" s="184"/>
      <c r="AJ3" s="184"/>
      <c r="AK3" s="185"/>
      <c r="AL3" s="181" t="s">
        <v>0</v>
      </c>
      <c r="AM3" s="167" t="s">
        <v>12</v>
      </c>
    </row>
    <row r="4" spans="1:39" ht="18.75" customHeight="1">
      <c r="A4" s="182"/>
      <c r="B4" s="193"/>
      <c r="C4" s="198"/>
      <c r="D4" s="199"/>
      <c r="E4" s="200"/>
      <c r="F4" s="202"/>
      <c r="G4" s="205"/>
      <c r="H4" s="208"/>
      <c r="I4" s="211"/>
      <c r="J4" s="214"/>
      <c r="K4" s="217"/>
      <c r="L4" s="180"/>
      <c r="M4" s="182"/>
      <c r="N4" s="186"/>
      <c r="O4" s="187"/>
      <c r="P4" s="187"/>
      <c r="Q4" s="187"/>
      <c r="R4" s="187"/>
      <c r="S4" s="187"/>
      <c r="T4" s="187"/>
      <c r="U4" s="187"/>
      <c r="V4" s="187"/>
      <c r="W4" s="188"/>
      <c r="X4" s="186"/>
      <c r="Y4" s="187"/>
      <c r="Z4" s="187"/>
      <c r="AA4" s="187"/>
      <c r="AB4" s="187"/>
      <c r="AC4" s="187"/>
      <c r="AD4" s="188"/>
      <c r="AE4" s="186"/>
      <c r="AF4" s="187"/>
      <c r="AG4" s="187"/>
      <c r="AH4" s="187"/>
      <c r="AI4" s="187"/>
      <c r="AJ4" s="187"/>
      <c r="AK4" s="188"/>
      <c r="AL4" s="182"/>
      <c r="AM4" s="168"/>
    </row>
    <row r="5" spans="1:39">
      <c r="A5" s="182"/>
      <c r="B5" s="193"/>
      <c r="C5" s="198"/>
      <c r="D5" s="199"/>
      <c r="E5" s="200"/>
      <c r="F5" s="202"/>
      <c r="G5" s="205"/>
      <c r="H5" s="208"/>
      <c r="I5" s="211"/>
      <c r="J5" s="214"/>
      <c r="K5" s="217"/>
      <c r="L5" s="180"/>
      <c r="M5" s="182"/>
      <c r="N5" s="186"/>
      <c r="O5" s="187"/>
      <c r="P5" s="187"/>
      <c r="Q5" s="187"/>
      <c r="R5" s="187"/>
      <c r="S5" s="187"/>
      <c r="T5" s="187"/>
      <c r="U5" s="187"/>
      <c r="V5" s="187"/>
      <c r="W5" s="188"/>
      <c r="X5" s="186"/>
      <c r="Y5" s="187"/>
      <c r="Z5" s="187"/>
      <c r="AA5" s="187"/>
      <c r="AB5" s="187"/>
      <c r="AC5" s="187"/>
      <c r="AD5" s="188"/>
      <c r="AE5" s="186"/>
      <c r="AF5" s="187"/>
      <c r="AG5" s="187"/>
      <c r="AH5" s="187"/>
      <c r="AI5" s="187"/>
      <c r="AJ5" s="187"/>
      <c r="AK5" s="188"/>
      <c r="AL5" s="182"/>
      <c r="AM5" s="168"/>
    </row>
    <row r="6" spans="1:39" ht="20.25" customHeight="1" thickBot="1">
      <c r="A6" s="182"/>
      <c r="B6" s="193"/>
      <c r="C6" s="198"/>
      <c r="D6" s="199"/>
      <c r="E6" s="200"/>
      <c r="F6" s="202"/>
      <c r="G6" s="205"/>
      <c r="H6" s="208"/>
      <c r="I6" s="211"/>
      <c r="J6" s="214"/>
      <c r="K6" s="217"/>
      <c r="L6" s="180"/>
      <c r="M6" s="182"/>
      <c r="N6" s="189"/>
      <c r="O6" s="190"/>
      <c r="P6" s="190"/>
      <c r="Q6" s="190"/>
      <c r="R6" s="190"/>
      <c r="S6" s="190"/>
      <c r="T6" s="190"/>
      <c r="U6" s="190"/>
      <c r="V6" s="190"/>
      <c r="W6" s="191"/>
      <c r="X6" s="189"/>
      <c r="Y6" s="190"/>
      <c r="Z6" s="190"/>
      <c r="AA6" s="190"/>
      <c r="AB6" s="190"/>
      <c r="AC6" s="190"/>
      <c r="AD6" s="191"/>
      <c r="AE6" s="186"/>
      <c r="AF6" s="187"/>
      <c r="AG6" s="187"/>
      <c r="AH6" s="187"/>
      <c r="AI6" s="187"/>
      <c r="AJ6" s="187"/>
      <c r="AK6" s="188"/>
      <c r="AL6" s="182"/>
      <c r="AM6" s="168"/>
    </row>
    <row r="7" spans="1:39" ht="24.75" thickBot="1">
      <c r="A7" s="182"/>
      <c r="B7" s="193"/>
      <c r="C7" s="198"/>
      <c r="D7" s="199"/>
      <c r="E7" s="200"/>
      <c r="F7" s="202"/>
      <c r="G7" s="205"/>
      <c r="H7" s="208"/>
      <c r="I7" s="211"/>
      <c r="J7" s="214"/>
      <c r="K7" s="217"/>
      <c r="L7" s="180"/>
      <c r="M7" s="182"/>
      <c r="N7" s="170" t="s">
        <v>13</v>
      </c>
      <c r="O7" s="171"/>
      <c r="P7" s="171"/>
      <c r="Q7" s="171"/>
      <c r="R7" s="171"/>
      <c r="S7" s="171"/>
      <c r="T7" s="171"/>
      <c r="U7" s="172"/>
      <c r="V7" s="173" t="s">
        <v>7</v>
      </c>
      <c r="W7" s="175" t="s">
        <v>14</v>
      </c>
      <c r="X7" s="176" t="s">
        <v>13</v>
      </c>
      <c r="Y7" s="177"/>
      <c r="Z7" s="177"/>
      <c r="AA7" s="177"/>
      <c r="AB7" s="178"/>
      <c r="AC7" s="173" t="s">
        <v>7</v>
      </c>
      <c r="AD7" s="173" t="s">
        <v>14</v>
      </c>
      <c r="AE7" s="176" t="s">
        <v>13</v>
      </c>
      <c r="AF7" s="177"/>
      <c r="AG7" s="177"/>
      <c r="AH7" s="177"/>
      <c r="AI7" s="178"/>
      <c r="AJ7" s="173" t="s">
        <v>7</v>
      </c>
      <c r="AK7" s="173" t="s">
        <v>14</v>
      </c>
      <c r="AL7" s="182"/>
      <c r="AM7" s="168"/>
    </row>
    <row r="8" spans="1:39" ht="24.75" thickBot="1">
      <c r="A8" s="182"/>
      <c r="B8" s="193"/>
      <c r="C8" s="198"/>
      <c r="D8" s="199"/>
      <c r="E8" s="200"/>
      <c r="F8" s="203"/>
      <c r="G8" s="206"/>
      <c r="H8" s="209"/>
      <c r="I8" s="212"/>
      <c r="J8" s="215"/>
      <c r="K8" s="218"/>
      <c r="L8" s="180"/>
      <c r="M8" s="18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74"/>
      <c r="W8" s="17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74"/>
      <c r="AD8" s="17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74"/>
      <c r="AK8" s="175"/>
      <c r="AL8" s="182"/>
      <c r="AM8" s="168"/>
    </row>
    <row r="9" spans="1:39" ht="24.75" thickBot="1">
      <c r="A9" s="182"/>
      <c r="B9" s="194"/>
      <c r="C9" s="170"/>
      <c r="D9" s="171"/>
      <c r="E9" s="172"/>
      <c r="F9" s="6"/>
      <c r="G9" s="7"/>
      <c r="H9" s="8"/>
      <c r="I9" s="9"/>
      <c r="J9" s="8"/>
      <c r="K9" s="10">
        <v>100</v>
      </c>
      <c r="L9" s="11"/>
      <c r="M9" s="18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7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7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74"/>
      <c r="AL9" s="182"/>
      <c r="AM9" s="169"/>
    </row>
    <row r="10" spans="1:39" ht="21" customHeight="1">
      <c r="A10" s="18">
        <v>1</v>
      </c>
      <c r="B10" s="57">
        <v>15897</v>
      </c>
      <c r="C10" s="115" t="s">
        <v>59</v>
      </c>
      <c r="D10" s="67" t="s">
        <v>60</v>
      </c>
      <c r="E10" s="68" t="s">
        <v>61</v>
      </c>
      <c r="F10" s="76"/>
      <c r="G10" s="77"/>
      <c r="H10" s="78"/>
      <c r="I10" s="79"/>
      <c r="J10" s="78"/>
      <c r="K10" s="133">
        <f>SUM(F10:J10)</f>
        <v>0</v>
      </c>
      <c r="L10" s="81">
        <f>IF(K10&gt;=80,4,IF(K10&gt;=75,3.5,IF(K10&gt;=70,3,IF(K10&gt;=65,2.5,IF(K10&gt;=60,2,IF(K10&gt;=55,1.5,IF(K10&gt;=50,1,IF(K10&lt;50,0))))))))</f>
        <v>0</v>
      </c>
      <c r="M10" s="134">
        <v>1</v>
      </c>
      <c r="N10" s="76"/>
      <c r="O10" s="77"/>
      <c r="P10" s="77"/>
      <c r="Q10" s="77"/>
      <c r="R10" s="77"/>
      <c r="S10" s="77"/>
      <c r="T10" s="77"/>
      <c r="U10" s="77"/>
      <c r="V10" s="77">
        <f>SUM(N10:U10)</f>
        <v>0</v>
      </c>
      <c r="W10" s="82">
        <f>IF(V10&gt;=20,3,IF(V10&gt;=13,2,IF(V10&gt;=7,1,IF(V10&gt;=0,0))))</f>
        <v>0</v>
      </c>
      <c r="X10" s="121"/>
      <c r="Y10" s="77"/>
      <c r="Z10" s="77"/>
      <c r="AA10" s="77"/>
      <c r="AB10" s="83"/>
      <c r="AC10" s="135">
        <f>SUM(X10:AB10)</f>
        <v>0</v>
      </c>
      <c r="AD10" s="84">
        <f>IF(AC10&gt;=13,3,IF(AC10&gt;=8,2,IF(AC10&gt;=4,1,IF(AC10&gt;=0,0))))</f>
        <v>0</v>
      </c>
      <c r="AE10" s="121"/>
      <c r="AF10" s="77"/>
      <c r="AG10" s="77"/>
      <c r="AH10" s="77"/>
      <c r="AI10" s="83"/>
      <c r="AJ10" s="135">
        <f>SUM(AE10:AI10)</f>
        <v>0</v>
      </c>
      <c r="AK10" s="84">
        <f>IF(AJ10&gt;=13,3,IF(AJ10&gt;=8,2,IF(AJ10&gt;=4,1,IF(AJ10&gt;=0,0))))</f>
        <v>0</v>
      </c>
      <c r="AL10" s="134">
        <v>1</v>
      </c>
      <c r="AM10" s="82"/>
    </row>
    <row r="11" spans="1:39" ht="21" customHeight="1">
      <c r="A11" s="19">
        <v>2</v>
      </c>
      <c r="B11" s="60">
        <v>15898</v>
      </c>
      <c r="C11" s="116" t="s">
        <v>59</v>
      </c>
      <c r="D11" s="61" t="s">
        <v>62</v>
      </c>
      <c r="E11" s="62" t="s">
        <v>63</v>
      </c>
      <c r="F11" s="85"/>
      <c r="G11" s="86"/>
      <c r="H11" s="87"/>
      <c r="I11" s="88"/>
      <c r="J11" s="87"/>
      <c r="K11" s="136">
        <f>SUM(F11:J11)</f>
        <v>0</v>
      </c>
      <c r="L11" s="90">
        <f t="shared" ref="L11:L29" si="0">IF(K11&gt;=80,4,IF(K11&gt;=75,3.5,IF(K11&gt;=70,3,IF(K11&gt;=65,2.5,IF(K11&gt;=60,2,IF(K11&gt;=55,1.5,IF(K11&gt;=50,1,IF(K11&lt;50,0))))))))</f>
        <v>0</v>
      </c>
      <c r="M11" s="137">
        <v>2</v>
      </c>
      <c r="N11" s="85"/>
      <c r="O11" s="86"/>
      <c r="P11" s="86"/>
      <c r="Q11" s="86"/>
      <c r="R11" s="86"/>
      <c r="S11" s="86"/>
      <c r="T11" s="86"/>
      <c r="U11" s="86"/>
      <c r="V11" s="86">
        <f>SUM(N11:U11)</f>
        <v>0</v>
      </c>
      <c r="W11" s="91">
        <f t="shared" ref="W11:W29" si="1">IF(V11&gt;=20,3,IF(V11&gt;=13,2,IF(V11&gt;=7,1,IF(V11&gt;=0,0))))</f>
        <v>0</v>
      </c>
      <c r="X11" s="122"/>
      <c r="Y11" s="86"/>
      <c r="Z11" s="86"/>
      <c r="AA11" s="86"/>
      <c r="AB11" s="92"/>
      <c r="AC11" s="138">
        <f>SUM(X11:AB11)</f>
        <v>0</v>
      </c>
      <c r="AD11" s="93">
        <f t="shared" ref="AD11:AD29" si="2">IF(AC11&gt;=13,3,IF(AC11&gt;=8,2,IF(AC11&gt;=4,1,IF(AC11&gt;=0,0))))</f>
        <v>0</v>
      </c>
      <c r="AE11" s="122"/>
      <c r="AF11" s="86"/>
      <c r="AG11" s="86"/>
      <c r="AH11" s="86"/>
      <c r="AI11" s="92"/>
      <c r="AJ11" s="138">
        <f>SUM(AE11:AI11)</f>
        <v>0</v>
      </c>
      <c r="AK11" s="93">
        <f t="shared" ref="AK11:AK29" si="3">IF(AJ11&gt;=13,3,IF(AJ11&gt;=8,2,IF(AJ11&gt;=4,1,IF(AJ11&gt;=0,0))))</f>
        <v>0</v>
      </c>
      <c r="AL11" s="137">
        <v>2</v>
      </c>
      <c r="AM11" s="91"/>
    </row>
    <row r="12" spans="1:39" ht="21" customHeight="1">
      <c r="A12" s="19">
        <v>3</v>
      </c>
      <c r="B12" s="60">
        <v>15899</v>
      </c>
      <c r="C12" s="116" t="s">
        <v>59</v>
      </c>
      <c r="D12" s="61" t="s">
        <v>64</v>
      </c>
      <c r="E12" s="62" t="s">
        <v>65</v>
      </c>
      <c r="F12" s="85"/>
      <c r="G12" s="86"/>
      <c r="H12" s="87"/>
      <c r="I12" s="88"/>
      <c r="J12" s="87"/>
      <c r="K12" s="136">
        <f>SUM(F12:J12)</f>
        <v>0</v>
      </c>
      <c r="L12" s="90">
        <f t="shared" si="0"/>
        <v>0</v>
      </c>
      <c r="M12" s="137">
        <v>3</v>
      </c>
      <c r="N12" s="85"/>
      <c r="O12" s="86"/>
      <c r="P12" s="86"/>
      <c r="Q12" s="86"/>
      <c r="R12" s="86"/>
      <c r="S12" s="86"/>
      <c r="T12" s="86"/>
      <c r="U12" s="86"/>
      <c r="V12" s="86">
        <f>SUM(N12:U12)</f>
        <v>0</v>
      </c>
      <c r="W12" s="91">
        <f t="shared" si="1"/>
        <v>0</v>
      </c>
      <c r="X12" s="122"/>
      <c r="Y12" s="86"/>
      <c r="Z12" s="86"/>
      <c r="AA12" s="86"/>
      <c r="AB12" s="92"/>
      <c r="AC12" s="138">
        <f>SUM(X12:AB12)</f>
        <v>0</v>
      </c>
      <c r="AD12" s="93">
        <f t="shared" si="2"/>
        <v>0</v>
      </c>
      <c r="AE12" s="122"/>
      <c r="AF12" s="86"/>
      <c r="AG12" s="86"/>
      <c r="AH12" s="86"/>
      <c r="AI12" s="92"/>
      <c r="AJ12" s="138">
        <f t="shared" ref="AJ12:AJ13" si="4">SUM(AE12:AI12)</f>
        <v>0</v>
      </c>
      <c r="AK12" s="93">
        <f t="shared" si="3"/>
        <v>0</v>
      </c>
      <c r="AL12" s="137">
        <v>3</v>
      </c>
      <c r="AM12" s="91"/>
    </row>
    <row r="13" spans="1:39" ht="21" customHeight="1">
      <c r="A13" s="19">
        <v>4</v>
      </c>
      <c r="B13" s="60">
        <v>15900</v>
      </c>
      <c r="C13" s="116" t="s">
        <v>59</v>
      </c>
      <c r="D13" s="61" t="s">
        <v>66</v>
      </c>
      <c r="E13" s="62" t="s">
        <v>67</v>
      </c>
      <c r="F13" s="85"/>
      <c r="G13" s="86"/>
      <c r="H13" s="87"/>
      <c r="I13" s="88"/>
      <c r="J13" s="87"/>
      <c r="K13" s="136">
        <f>SUM(F13:J13)</f>
        <v>0</v>
      </c>
      <c r="L13" s="90">
        <f t="shared" si="0"/>
        <v>0</v>
      </c>
      <c r="M13" s="137">
        <v>4</v>
      </c>
      <c r="N13" s="85"/>
      <c r="O13" s="86"/>
      <c r="P13" s="86"/>
      <c r="Q13" s="86"/>
      <c r="R13" s="86"/>
      <c r="S13" s="86"/>
      <c r="T13" s="86"/>
      <c r="U13" s="86"/>
      <c r="V13" s="86">
        <f>SUM(N13:U13)</f>
        <v>0</v>
      </c>
      <c r="W13" s="91">
        <f t="shared" si="1"/>
        <v>0</v>
      </c>
      <c r="X13" s="122"/>
      <c r="Y13" s="86"/>
      <c r="Z13" s="86"/>
      <c r="AA13" s="86"/>
      <c r="AB13" s="92"/>
      <c r="AC13" s="138">
        <f>SUM(X13:AB13)</f>
        <v>0</v>
      </c>
      <c r="AD13" s="93">
        <f t="shared" si="2"/>
        <v>0</v>
      </c>
      <c r="AE13" s="122"/>
      <c r="AF13" s="86"/>
      <c r="AG13" s="86"/>
      <c r="AH13" s="86"/>
      <c r="AI13" s="92"/>
      <c r="AJ13" s="138">
        <f t="shared" si="4"/>
        <v>0</v>
      </c>
      <c r="AK13" s="93">
        <f t="shared" si="3"/>
        <v>0</v>
      </c>
      <c r="AL13" s="137">
        <v>4</v>
      </c>
      <c r="AM13" s="91"/>
    </row>
    <row r="14" spans="1:39" ht="21" customHeight="1" thickBot="1">
      <c r="A14" s="20">
        <v>5</v>
      </c>
      <c r="B14" s="63">
        <v>15901</v>
      </c>
      <c r="C14" s="117" t="s">
        <v>59</v>
      </c>
      <c r="D14" s="64" t="s">
        <v>68</v>
      </c>
      <c r="E14" s="65" t="s">
        <v>69</v>
      </c>
      <c r="F14" s="94"/>
      <c r="G14" s="95"/>
      <c r="H14" s="96"/>
      <c r="I14" s="97"/>
      <c r="J14" s="96"/>
      <c r="K14" s="139">
        <f>SUM(F14:J14)</f>
        <v>0</v>
      </c>
      <c r="L14" s="104">
        <f t="shared" si="0"/>
        <v>0</v>
      </c>
      <c r="M14" s="140">
        <v>5</v>
      </c>
      <c r="N14" s="94"/>
      <c r="O14" s="95"/>
      <c r="P14" s="95"/>
      <c r="Q14" s="95"/>
      <c r="R14" s="95"/>
      <c r="S14" s="95"/>
      <c r="T14" s="95"/>
      <c r="U14" s="95"/>
      <c r="V14" s="95">
        <f>SUM(N14:U14)</f>
        <v>0</v>
      </c>
      <c r="W14" s="105">
        <f t="shared" si="1"/>
        <v>0</v>
      </c>
      <c r="X14" s="141"/>
      <c r="Y14" s="100"/>
      <c r="Z14" s="100"/>
      <c r="AA14" s="100"/>
      <c r="AB14" s="102"/>
      <c r="AC14" s="142">
        <f>SUM(X14:AB14)</f>
        <v>0</v>
      </c>
      <c r="AD14" s="107">
        <f t="shared" si="2"/>
        <v>0</v>
      </c>
      <c r="AE14" s="141"/>
      <c r="AF14" s="100"/>
      <c r="AG14" s="100"/>
      <c r="AH14" s="100"/>
      <c r="AI14" s="102"/>
      <c r="AJ14" s="142">
        <f>SUM(AE14:AI14)</f>
        <v>0</v>
      </c>
      <c r="AK14" s="107">
        <f t="shared" si="3"/>
        <v>0</v>
      </c>
      <c r="AL14" s="140">
        <v>5</v>
      </c>
      <c r="AM14" s="101"/>
    </row>
    <row r="15" spans="1:39" ht="21" customHeight="1">
      <c r="A15" s="18">
        <v>6</v>
      </c>
      <c r="B15" s="66">
        <v>15902</v>
      </c>
      <c r="C15" s="115" t="s">
        <v>59</v>
      </c>
      <c r="D15" s="67" t="s">
        <v>70</v>
      </c>
      <c r="E15" s="68" t="s">
        <v>71</v>
      </c>
      <c r="F15" s="76"/>
      <c r="G15" s="77"/>
      <c r="H15" s="78"/>
      <c r="I15" s="79"/>
      <c r="J15" s="78"/>
      <c r="K15" s="80">
        <f t="shared" ref="K15:K24" si="5">SUM(F15:J15)</f>
        <v>0</v>
      </c>
      <c r="L15" s="81">
        <f t="shared" si="0"/>
        <v>0</v>
      </c>
      <c r="M15" s="118">
        <v>6</v>
      </c>
      <c r="N15" s="143"/>
      <c r="O15" s="144"/>
      <c r="P15" s="144"/>
      <c r="Q15" s="144"/>
      <c r="R15" s="144"/>
      <c r="S15" s="144"/>
      <c r="T15" s="144"/>
      <c r="U15" s="144"/>
      <c r="V15" s="144">
        <f t="shared" ref="V15:V29" si="6">SUM(N15:U15)</f>
        <v>0</v>
      </c>
      <c r="W15" s="82">
        <f t="shared" si="1"/>
        <v>0</v>
      </c>
      <c r="X15" s="121"/>
      <c r="Y15" s="77"/>
      <c r="Z15" s="77"/>
      <c r="AA15" s="77"/>
      <c r="AB15" s="83"/>
      <c r="AC15" s="84">
        <f t="shared" ref="AC15:AC29" si="7">SUM(X15:AB15)</f>
        <v>0</v>
      </c>
      <c r="AD15" s="84">
        <f t="shared" si="2"/>
        <v>0</v>
      </c>
      <c r="AE15" s="76"/>
      <c r="AF15" s="77"/>
      <c r="AG15" s="77"/>
      <c r="AH15" s="77"/>
      <c r="AI15" s="83"/>
      <c r="AJ15" s="84">
        <f t="shared" ref="AJ15:AJ29" si="8">SUM(AE15:AI15)</f>
        <v>0</v>
      </c>
      <c r="AK15" s="84">
        <f>IF(AJ15&gt;=13,3,IF(AJ15&gt;=8,2,IF(AJ15&gt;=4,1,IF(AJ15&gt;=0,0))))</f>
        <v>0</v>
      </c>
      <c r="AL15" s="18">
        <v>6</v>
      </c>
      <c r="AM15" s="82"/>
    </row>
    <row r="16" spans="1:39" ht="21" customHeight="1">
      <c r="A16" s="19">
        <v>7</v>
      </c>
      <c r="B16" s="69">
        <v>15903</v>
      </c>
      <c r="C16" s="116" t="s">
        <v>59</v>
      </c>
      <c r="D16" s="61" t="s">
        <v>72</v>
      </c>
      <c r="E16" s="62" t="s">
        <v>73</v>
      </c>
      <c r="F16" s="85"/>
      <c r="G16" s="86"/>
      <c r="H16" s="87"/>
      <c r="I16" s="88"/>
      <c r="J16" s="87"/>
      <c r="K16" s="89">
        <f t="shared" si="5"/>
        <v>0</v>
      </c>
      <c r="L16" s="90">
        <f t="shared" si="0"/>
        <v>0</v>
      </c>
      <c r="M16" s="119">
        <v>7</v>
      </c>
      <c r="N16" s="85"/>
      <c r="O16" s="86"/>
      <c r="P16" s="86"/>
      <c r="Q16" s="86"/>
      <c r="R16" s="86"/>
      <c r="S16" s="86"/>
      <c r="T16" s="86"/>
      <c r="U16" s="86"/>
      <c r="V16" s="86">
        <f t="shared" si="6"/>
        <v>0</v>
      </c>
      <c r="W16" s="91">
        <f t="shared" si="1"/>
        <v>0</v>
      </c>
      <c r="X16" s="122"/>
      <c r="Y16" s="86"/>
      <c r="Z16" s="86"/>
      <c r="AA16" s="86"/>
      <c r="AB16" s="92"/>
      <c r="AC16" s="93">
        <f t="shared" si="7"/>
        <v>0</v>
      </c>
      <c r="AD16" s="93">
        <f t="shared" si="2"/>
        <v>0</v>
      </c>
      <c r="AE16" s="85"/>
      <c r="AF16" s="86"/>
      <c r="AG16" s="86"/>
      <c r="AH16" s="86"/>
      <c r="AI16" s="92"/>
      <c r="AJ16" s="93">
        <f t="shared" si="8"/>
        <v>0</v>
      </c>
      <c r="AK16" s="93">
        <f t="shared" si="3"/>
        <v>0</v>
      </c>
      <c r="AL16" s="19">
        <v>7</v>
      </c>
      <c r="AM16" s="91"/>
    </row>
    <row r="17" spans="1:39" ht="21" customHeight="1">
      <c r="A17" s="19">
        <v>8</v>
      </c>
      <c r="B17" s="69">
        <v>15904</v>
      </c>
      <c r="C17" s="116" t="s">
        <v>59</v>
      </c>
      <c r="D17" s="61" t="s">
        <v>74</v>
      </c>
      <c r="E17" s="62" t="s">
        <v>75</v>
      </c>
      <c r="F17" s="85"/>
      <c r="G17" s="86"/>
      <c r="H17" s="87"/>
      <c r="I17" s="88"/>
      <c r="J17" s="87"/>
      <c r="K17" s="89">
        <f t="shared" si="5"/>
        <v>0</v>
      </c>
      <c r="L17" s="90">
        <f t="shared" si="0"/>
        <v>0</v>
      </c>
      <c r="M17" s="119">
        <v>8</v>
      </c>
      <c r="N17" s="85"/>
      <c r="O17" s="86"/>
      <c r="P17" s="86"/>
      <c r="Q17" s="86"/>
      <c r="R17" s="86"/>
      <c r="S17" s="86"/>
      <c r="T17" s="86"/>
      <c r="U17" s="86"/>
      <c r="V17" s="86">
        <f t="shared" si="6"/>
        <v>0</v>
      </c>
      <c r="W17" s="91">
        <f t="shared" si="1"/>
        <v>0</v>
      </c>
      <c r="X17" s="122"/>
      <c r="Y17" s="86"/>
      <c r="Z17" s="86"/>
      <c r="AA17" s="86"/>
      <c r="AB17" s="92"/>
      <c r="AC17" s="93">
        <f t="shared" si="7"/>
        <v>0</v>
      </c>
      <c r="AD17" s="93">
        <f t="shared" si="2"/>
        <v>0</v>
      </c>
      <c r="AE17" s="85"/>
      <c r="AF17" s="86"/>
      <c r="AG17" s="86"/>
      <c r="AH17" s="86"/>
      <c r="AI17" s="92"/>
      <c r="AJ17" s="93">
        <f t="shared" si="8"/>
        <v>0</v>
      </c>
      <c r="AK17" s="93">
        <f t="shared" si="3"/>
        <v>0</v>
      </c>
      <c r="AL17" s="19">
        <v>8</v>
      </c>
      <c r="AM17" s="91"/>
    </row>
    <row r="18" spans="1:39" ht="21" customHeight="1">
      <c r="A18" s="19">
        <v>9</v>
      </c>
      <c r="B18" s="69">
        <v>15905</v>
      </c>
      <c r="C18" s="116" t="s">
        <v>59</v>
      </c>
      <c r="D18" s="61" t="s">
        <v>76</v>
      </c>
      <c r="E18" s="62" t="s">
        <v>77</v>
      </c>
      <c r="F18" s="85"/>
      <c r="G18" s="86"/>
      <c r="H18" s="87"/>
      <c r="I18" s="88"/>
      <c r="J18" s="87"/>
      <c r="K18" s="89">
        <f t="shared" si="5"/>
        <v>0</v>
      </c>
      <c r="L18" s="90">
        <f t="shared" si="0"/>
        <v>0</v>
      </c>
      <c r="M18" s="119">
        <v>9</v>
      </c>
      <c r="N18" s="85"/>
      <c r="O18" s="86"/>
      <c r="P18" s="86"/>
      <c r="Q18" s="86"/>
      <c r="R18" s="86"/>
      <c r="S18" s="86"/>
      <c r="T18" s="86"/>
      <c r="U18" s="86"/>
      <c r="V18" s="86">
        <f t="shared" si="6"/>
        <v>0</v>
      </c>
      <c r="W18" s="91">
        <f t="shared" si="1"/>
        <v>0</v>
      </c>
      <c r="X18" s="122"/>
      <c r="Y18" s="86"/>
      <c r="Z18" s="86"/>
      <c r="AA18" s="86"/>
      <c r="AB18" s="92"/>
      <c r="AC18" s="93">
        <f t="shared" si="7"/>
        <v>0</v>
      </c>
      <c r="AD18" s="93">
        <f t="shared" si="2"/>
        <v>0</v>
      </c>
      <c r="AE18" s="85"/>
      <c r="AF18" s="86"/>
      <c r="AG18" s="86"/>
      <c r="AH18" s="86"/>
      <c r="AI18" s="92"/>
      <c r="AJ18" s="93">
        <f t="shared" si="8"/>
        <v>0</v>
      </c>
      <c r="AK18" s="93">
        <f t="shared" si="3"/>
        <v>0</v>
      </c>
      <c r="AL18" s="19">
        <v>9</v>
      </c>
      <c r="AM18" s="91"/>
    </row>
    <row r="19" spans="1:39" ht="21" customHeight="1" thickBot="1">
      <c r="A19" s="20">
        <v>10</v>
      </c>
      <c r="B19" s="70">
        <v>15971</v>
      </c>
      <c r="C19" s="117" t="s">
        <v>59</v>
      </c>
      <c r="D19" s="64" t="s">
        <v>78</v>
      </c>
      <c r="E19" s="65" t="s">
        <v>79</v>
      </c>
      <c r="F19" s="94"/>
      <c r="G19" s="95"/>
      <c r="H19" s="96"/>
      <c r="I19" s="97"/>
      <c r="J19" s="96"/>
      <c r="K19" s="98">
        <f>SUM(F19:J19)</f>
        <v>0</v>
      </c>
      <c r="L19" s="104">
        <f t="shared" si="0"/>
        <v>0</v>
      </c>
      <c r="M19" s="120">
        <v>10</v>
      </c>
      <c r="N19" s="94"/>
      <c r="O19" s="95"/>
      <c r="P19" s="95"/>
      <c r="Q19" s="95"/>
      <c r="R19" s="95"/>
      <c r="S19" s="95"/>
      <c r="T19" s="95"/>
      <c r="U19" s="95"/>
      <c r="V19" s="95">
        <f t="shared" si="6"/>
        <v>0</v>
      </c>
      <c r="W19" s="105">
        <f t="shared" si="1"/>
        <v>0</v>
      </c>
      <c r="X19" s="123"/>
      <c r="Y19" s="95"/>
      <c r="Z19" s="95"/>
      <c r="AA19" s="95"/>
      <c r="AB19" s="106"/>
      <c r="AC19" s="103">
        <f t="shared" si="7"/>
        <v>0</v>
      </c>
      <c r="AD19" s="107">
        <f t="shared" si="2"/>
        <v>0</v>
      </c>
      <c r="AE19" s="94"/>
      <c r="AF19" s="95"/>
      <c r="AG19" s="95"/>
      <c r="AH19" s="95"/>
      <c r="AI19" s="106"/>
      <c r="AJ19" s="103">
        <f t="shared" si="8"/>
        <v>0</v>
      </c>
      <c r="AK19" s="107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6">
        <v>15906</v>
      </c>
      <c r="C20" s="115" t="s">
        <v>80</v>
      </c>
      <c r="D20" s="67" t="s">
        <v>81</v>
      </c>
      <c r="E20" s="68" t="s">
        <v>82</v>
      </c>
      <c r="F20" s="76"/>
      <c r="G20" s="77"/>
      <c r="H20" s="78"/>
      <c r="I20" s="79"/>
      <c r="J20" s="78"/>
      <c r="K20" s="80">
        <f t="shared" si="5"/>
        <v>0</v>
      </c>
      <c r="L20" s="81">
        <f t="shared" si="0"/>
        <v>0</v>
      </c>
      <c r="M20" s="18">
        <v>11</v>
      </c>
      <c r="N20" s="76"/>
      <c r="O20" s="77"/>
      <c r="P20" s="77"/>
      <c r="Q20" s="77"/>
      <c r="R20" s="77"/>
      <c r="S20" s="77"/>
      <c r="T20" s="77"/>
      <c r="U20" s="77"/>
      <c r="V20" s="77">
        <f t="shared" si="6"/>
        <v>0</v>
      </c>
      <c r="W20" s="82">
        <f t="shared" si="1"/>
        <v>0</v>
      </c>
      <c r="X20" s="76"/>
      <c r="Y20" s="77"/>
      <c r="Z20" s="77"/>
      <c r="AA20" s="77"/>
      <c r="AB20" s="83"/>
      <c r="AC20" s="84">
        <f t="shared" si="7"/>
        <v>0</v>
      </c>
      <c r="AD20" s="84">
        <f t="shared" si="2"/>
        <v>0</v>
      </c>
      <c r="AE20" s="76"/>
      <c r="AF20" s="77"/>
      <c r="AG20" s="77"/>
      <c r="AH20" s="77"/>
      <c r="AI20" s="83"/>
      <c r="AJ20" s="84">
        <f t="shared" si="8"/>
        <v>0</v>
      </c>
      <c r="AK20" s="84">
        <f>IF(AJ20&gt;=13,3,IF(AJ20&gt;=8,2,IF(AJ20&gt;=4,1,IF(AJ20&gt;=0,0))))</f>
        <v>0</v>
      </c>
      <c r="AL20" s="18">
        <v>11</v>
      </c>
      <c r="AM20" s="82"/>
    </row>
    <row r="21" spans="1:39" ht="21" customHeight="1">
      <c r="A21" s="19">
        <v>12</v>
      </c>
      <c r="B21" s="69">
        <v>15907</v>
      </c>
      <c r="C21" s="116" t="s">
        <v>80</v>
      </c>
      <c r="D21" s="61" t="s">
        <v>83</v>
      </c>
      <c r="E21" s="62" t="s">
        <v>84</v>
      </c>
      <c r="F21" s="85"/>
      <c r="G21" s="86"/>
      <c r="H21" s="87"/>
      <c r="I21" s="88"/>
      <c r="J21" s="87"/>
      <c r="K21" s="89">
        <f t="shared" si="5"/>
        <v>0</v>
      </c>
      <c r="L21" s="90">
        <f t="shared" si="0"/>
        <v>0</v>
      </c>
      <c r="M21" s="19">
        <v>12</v>
      </c>
      <c r="N21" s="85"/>
      <c r="O21" s="86"/>
      <c r="P21" s="86"/>
      <c r="Q21" s="86"/>
      <c r="R21" s="86"/>
      <c r="S21" s="86"/>
      <c r="T21" s="86"/>
      <c r="U21" s="86"/>
      <c r="V21" s="86">
        <f t="shared" si="6"/>
        <v>0</v>
      </c>
      <c r="W21" s="91">
        <f t="shared" si="1"/>
        <v>0</v>
      </c>
      <c r="X21" s="85"/>
      <c r="Y21" s="86"/>
      <c r="Z21" s="86"/>
      <c r="AA21" s="86"/>
      <c r="AB21" s="92"/>
      <c r="AC21" s="93">
        <f t="shared" si="7"/>
        <v>0</v>
      </c>
      <c r="AD21" s="93">
        <f t="shared" si="2"/>
        <v>0</v>
      </c>
      <c r="AE21" s="85"/>
      <c r="AF21" s="86"/>
      <c r="AG21" s="86"/>
      <c r="AH21" s="86"/>
      <c r="AI21" s="92"/>
      <c r="AJ21" s="93">
        <f t="shared" si="8"/>
        <v>0</v>
      </c>
      <c r="AK21" s="93">
        <f t="shared" si="3"/>
        <v>0</v>
      </c>
      <c r="AL21" s="19">
        <v>12</v>
      </c>
      <c r="AM21" s="91"/>
    </row>
    <row r="22" spans="1:39" ht="21" customHeight="1">
      <c r="A22" s="19">
        <v>13</v>
      </c>
      <c r="B22" s="69">
        <v>15909</v>
      </c>
      <c r="C22" s="116" t="s">
        <v>80</v>
      </c>
      <c r="D22" s="61" t="s">
        <v>85</v>
      </c>
      <c r="E22" s="62" t="s">
        <v>86</v>
      </c>
      <c r="F22" s="85"/>
      <c r="G22" s="86"/>
      <c r="H22" s="87"/>
      <c r="I22" s="88"/>
      <c r="J22" s="87"/>
      <c r="K22" s="89">
        <f t="shared" si="5"/>
        <v>0</v>
      </c>
      <c r="L22" s="90">
        <f t="shared" si="0"/>
        <v>0</v>
      </c>
      <c r="M22" s="19">
        <v>13</v>
      </c>
      <c r="N22" s="85"/>
      <c r="O22" s="86"/>
      <c r="P22" s="86"/>
      <c r="Q22" s="86"/>
      <c r="R22" s="86"/>
      <c r="S22" s="86"/>
      <c r="T22" s="86"/>
      <c r="U22" s="86"/>
      <c r="V22" s="86">
        <f t="shared" si="6"/>
        <v>0</v>
      </c>
      <c r="W22" s="91">
        <f t="shared" si="1"/>
        <v>0</v>
      </c>
      <c r="X22" s="85"/>
      <c r="Y22" s="86"/>
      <c r="Z22" s="86"/>
      <c r="AA22" s="86"/>
      <c r="AB22" s="92"/>
      <c r="AC22" s="93">
        <f t="shared" si="7"/>
        <v>0</v>
      </c>
      <c r="AD22" s="93">
        <f t="shared" si="2"/>
        <v>0</v>
      </c>
      <c r="AE22" s="85"/>
      <c r="AF22" s="86"/>
      <c r="AG22" s="86"/>
      <c r="AH22" s="86"/>
      <c r="AI22" s="92"/>
      <c r="AJ22" s="93">
        <f t="shared" si="8"/>
        <v>0</v>
      </c>
      <c r="AK22" s="93">
        <f t="shared" si="3"/>
        <v>0</v>
      </c>
      <c r="AL22" s="19">
        <v>13</v>
      </c>
      <c r="AM22" s="91"/>
    </row>
    <row r="23" spans="1:39" ht="21" customHeight="1">
      <c r="A23" s="19">
        <v>14</v>
      </c>
      <c r="B23" s="69">
        <v>15910</v>
      </c>
      <c r="C23" s="116" t="s">
        <v>80</v>
      </c>
      <c r="D23" s="61" t="s">
        <v>87</v>
      </c>
      <c r="E23" s="62" t="s">
        <v>88</v>
      </c>
      <c r="F23" s="85"/>
      <c r="G23" s="86"/>
      <c r="H23" s="87"/>
      <c r="I23" s="88"/>
      <c r="J23" s="87"/>
      <c r="K23" s="89">
        <f t="shared" si="5"/>
        <v>0</v>
      </c>
      <c r="L23" s="90">
        <f t="shared" si="0"/>
        <v>0</v>
      </c>
      <c r="M23" s="19">
        <v>14</v>
      </c>
      <c r="N23" s="85"/>
      <c r="O23" s="86"/>
      <c r="P23" s="86"/>
      <c r="Q23" s="86"/>
      <c r="R23" s="86"/>
      <c r="S23" s="86"/>
      <c r="T23" s="86"/>
      <c r="U23" s="86"/>
      <c r="V23" s="86">
        <f t="shared" si="6"/>
        <v>0</v>
      </c>
      <c r="W23" s="91">
        <f t="shared" si="1"/>
        <v>0</v>
      </c>
      <c r="X23" s="85"/>
      <c r="Y23" s="86"/>
      <c r="Z23" s="86"/>
      <c r="AA23" s="86"/>
      <c r="AB23" s="92"/>
      <c r="AC23" s="93">
        <f t="shared" si="7"/>
        <v>0</v>
      </c>
      <c r="AD23" s="93">
        <f t="shared" si="2"/>
        <v>0</v>
      </c>
      <c r="AE23" s="85"/>
      <c r="AF23" s="86"/>
      <c r="AG23" s="86"/>
      <c r="AH23" s="86"/>
      <c r="AI23" s="92"/>
      <c r="AJ23" s="93">
        <f t="shared" si="8"/>
        <v>0</v>
      </c>
      <c r="AK23" s="93">
        <f t="shared" si="3"/>
        <v>0</v>
      </c>
      <c r="AL23" s="19">
        <v>14</v>
      </c>
      <c r="AM23" s="91"/>
    </row>
    <row r="24" spans="1:39" ht="21" customHeight="1" thickBot="1">
      <c r="A24" s="21">
        <v>15</v>
      </c>
      <c r="B24" s="71">
        <v>15911</v>
      </c>
      <c r="C24" s="117" t="s">
        <v>80</v>
      </c>
      <c r="D24" s="64" t="s">
        <v>89</v>
      </c>
      <c r="E24" s="65" t="s">
        <v>90</v>
      </c>
      <c r="F24" s="94"/>
      <c r="G24" s="95"/>
      <c r="H24" s="96"/>
      <c r="I24" s="97"/>
      <c r="J24" s="96"/>
      <c r="K24" s="98">
        <f t="shared" si="5"/>
        <v>0</v>
      </c>
      <c r="L24" s="104">
        <f t="shared" si="0"/>
        <v>0</v>
      </c>
      <c r="M24" s="21">
        <v>15</v>
      </c>
      <c r="N24" s="94"/>
      <c r="O24" s="95"/>
      <c r="P24" s="95"/>
      <c r="Q24" s="95"/>
      <c r="R24" s="95"/>
      <c r="S24" s="95"/>
      <c r="T24" s="95"/>
      <c r="U24" s="95"/>
      <c r="V24" s="95">
        <f t="shared" si="6"/>
        <v>0</v>
      </c>
      <c r="W24" s="105">
        <f t="shared" si="1"/>
        <v>0</v>
      </c>
      <c r="X24" s="99"/>
      <c r="Y24" s="100"/>
      <c r="Z24" s="100"/>
      <c r="AA24" s="100"/>
      <c r="AB24" s="102"/>
      <c r="AC24" s="103">
        <f t="shared" si="7"/>
        <v>0</v>
      </c>
      <c r="AD24" s="107">
        <f t="shared" si="2"/>
        <v>0</v>
      </c>
      <c r="AE24" s="99"/>
      <c r="AF24" s="100"/>
      <c r="AG24" s="100"/>
      <c r="AH24" s="100"/>
      <c r="AI24" s="102"/>
      <c r="AJ24" s="103">
        <f t="shared" si="8"/>
        <v>0</v>
      </c>
      <c r="AK24" s="107">
        <f t="shared" si="3"/>
        <v>0</v>
      </c>
      <c r="AL24" s="21">
        <v>15</v>
      </c>
      <c r="AM24" s="101"/>
    </row>
    <row r="25" spans="1:39" ht="21" customHeight="1">
      <c r="A25" s="18">
        <v>16</v>
      </c>
      <c r="B25" s="66">
        <v>15912</v>
      </c>
      <c r="C25" s="115" t="s">
        <v>80</v>
      </c>
      <c r="D25" s="67" t="s">
        <v>91</v>
      </c>
      <c r="E25" s="68" t="s">
        <v>92</v>
      </c>
      <c r="F25" s="76"/>
      <c r="G25" s="77"/>
      <c r="H25" s="78"/>
      <c r="I25" s="79"/>
      <c r="J25" s="78"/>
      <c r="K25" s="80">
        <f>SUM(F25:J25)</f>
        <v>0</v>
      </c>
      <c r="L25" s="81">
        <f t="shared" si="0"/>
        <v>0</v>
      </c>
      <c r="M25" s="18">
        <v>16</v>
      </c>
      <c r="N25" s="76"/>
      <c r="O25" s="77"/>
      <c r="P25" s="77"/>
      <c r="Q25" s="77"/>
      <c r="R25" s="77"/>
      <c r="S25" s="77"/>
      <c r="T25" s="77"/>
      <c r="U25" s="77"/>
      <c r="V25" s="77">
        <f t="shared" si="6"/>
        <v>0</v>
      </c>
      <c r="W25" s="82">
        <f t="shared" si="1"/>
        <v>0</v>
      </c>
      <c r="X25" s="76"/>
      <c r="Y25" s="77"/>
      <c r="Z25" s="77"/>
      <c r="AA25" s="77"/>
      <c r="AB25" s="83"/>
      <c r="AC25" s="84">
        <f t="shared" si="7"/>
        <v>0</v>
      </c>
      <c r="AD25" s="84">
        <f t="shared" si="2"/>
        <v>0</v>
      </c>
      <c r="AE25" s="76"/>
      <c r="AF25" s="77"/>
      <c r="AG25" s="77"/>
      <c r="AH25" s="77"/>
      <c r="AI25" s="83"/>
      <c r="AJ25" s="84">
        <f t="shared" si="8"/>
        <v>0</v>
      </c>
      <c r="AK25" s="84">
        <f>IF(AJ25&gt;=13,3,IF(AJ25&gt;=8,2,IF(AJ25&gt;=4,1,IF(AJ25&gt;=0,0))))</f>
        <v>0</v>
      </c>
      <c r="AL25" s="18">
        <v>16</v>
      </c>
      <c r="AM25" s="82"/>
    </row>
    <row r="26" spans="1:39" ht="21" customHeight="1">
      <c r="A26" s="19">
        <v>17</v>
      </c>
      <c r="B26" s="69">
        <v>15913</v>
      </c>
      <c r="C26" s="116" t="s">
        <v>80</v>
      </c>
      <c r="D26" s="61" t="s">
        <v>93</v>
      </c>
      <c r="E26" s="62" t="s">
        <v>94</v>
      </c>
      <c r="F26" s="85"/>
      <c r="G26" s="86"/>
      <c r="H26" s="87"/>
      <c r="I26" s="88"/>
      <c r="J26" s="87"/>
      <c r="K26" s="89">
        <f>SUM(F26:J26)</f>
        <v>0</v>
      </c>
      <c r="L26" s="90">
        <f t="shared" si="0"/>
        <v>0</v>
      </c>
      <c r="M26" s="19">
        <v>17</v>
      </c>
      <c r="N26" s="85"/>
      <c r="O26" s="86"/>
      <c r="P26" s="86"/>
      <c r="Q26" s="86"/>
      <c r="R26" s="86"/>
      <c r="S26" s="86"/>
      <c r="T26" s="86"/>
      <c r="U26" s="86"/>
      <c r="V26" s="86">
        <f t="shared" si="6"/>
        <v>0</v>
      </c>
      <c r="W26" s="91">
        <f t="shared" si="1"/>
        <v>0</v>
      </c>
      <c r="X26" s="85"/>
      <c r="Y26" s="86"/>
      <c r="Z26" s="86"/>
      <c r="AA26" s="86"/>
      <c r="AB26" s="92"/>
      <c r="AC26" s="93">
        <f t="shared" si="7"/>
        <v>0</v>
      </c>
      <c r="AD26" s="93">
        <f t="shared" si="2"/>
        <v>0</v>
      </c>
      <c r="AE26" s="85"/>
      <c r="AF26" s="86"/>
      <c r="AG26" s="86"/>
      <c r="AH26" s="86"/>
      <c r="AI26" s="92"/>
      <c r="AJ26" s="93">
        <f t="shared" si="8"/>
        <v>0</v>
      </c>
      <c r="AK26" s="93">
        <f t="shared" si="3"/>
        <v>0</v>
      </c>
      <c r="AL26" s="19">
        <v>17</v>
      </c>
      <c r="AM26" s="91"/>
    </row>
    <row r="27" spans="1:39" ht="21" customHeight="1">
      <c r="A27" s="19">
        <v>18</v>
      </c>
      <c r="B27" s="69">
        <v>15914</v>
      </c>
      <c r="C27" s="116" t="s">
        <v>80</v>
      </c>
      <c r="D27" s="61" t="s">
        <v>95</v>
      </c>
      <c r="E27" s="62" t="s">
        <v>96</v>
      </c>
      <c r="F27" s="85"/>
      <c r="G27" s="86"/>
      <c r="H27" s="87"/>
      <c r="I27" s="88"/>
      <c r="J27" s="87"/>
      <c r="K27" s="89">
        <f>SUM(F27:J27)</f>
        <v>0</v>
      </c>
      <c r="L27" s="90">
        <f t="shared" si="0"/>
        <v>0</v>
      </c>
      <c r="M27" s="19">
        <v>18</v>
      </c>
      <c r="N27" s="85"/>
      <c r="O27" s="86"/>
      <c r="P27" s="86"/>
      <c r="Q27" s="86"/>
      <c r="R27" s="86"/>
      <c r="S27" s="86"/>
      <c r="T27" s="86"/>
      <c r="U27" s="86"/>
      <c r="V27" s="86">
        <f t="shared" si="6"/>
        <v>0</v>
      </c>
      <c r="W27" s="91">
        <f t="shared" si="1"/>
        <v>0</v>
      </c>
      <c r="X27" s="85"/>
      <c r="Y27" s="86"/>
      <c r="Z27" s="86"/>
      <c r="AA27" s="86"/>
      <c r="AB27" s="92"/>
      <c r="AC27" s="93">
        <f t="shared" si="7"/>
        <v>0</v>
      </c>
      <c r="AD27" s="93">
        <f t="shared" si="2"/>
        <v>0</v>
      </c>
      <c r="AE27" s="85"/>
      <c r="AF27" s="86"/>
      <c r="AG27" s="86"/>
      <c r="AH27" s="86"/>
      <c r="AI27" s="92"/>
      <c r="AJ27" s="93">
        <f t="shared" si="8"/>
        <v>0</v>
      </c>
      <c r="AK27" s="93">
        <f t="shared" si="3"/>
        <v>0</v>
      </c>
      <c r="AL27" s="19">
        <v>18</v>
      </c>
      <c r="AM27" s="91"/>
    </row>
    <row r="28" spans="1:39" ht="21" customHeight="1">
      <c r="A28" s="19">
        <v>19</v>
      </c>
      <c r="B28" s="69">
        <v>15915</v>
      </c>
      <c r="C28" s="116" t="s">
        <v>80</v>
      </c>
      <c r="D28" s="61" t="s">
        <v>97</v>
      </c>
      <c r="E28" s="62" t="s">
        <v>98</v>
      </c>
      <c r="F28" s="85"/>
      <c r="G28" s="86"/>
      <c r="H28" s="87"/>
      <c r="I28" s="88"/>
      <c r="J28" s="87"/>
      <c r="K28" s="89">
        <f>SUM(F28:J28)</f>
        <v>0</v>
      </c>
      <c r="L28" s="90">
        <f t="shared" si="0"/>
        <v>0</v>
      </c>
      <c r="M28" s="19">
        <v>19</v>
      </c>
      <c r="N28" s="85"/>
      <c r="O28" s="86"/>
      <c r="P28" s="86"/>
      <c r="Q28" s="86"/>
      <c r="R28" s="86"/>
      <c r="S28" s="86"/>
      <c r="T28" s="86"/>
      <c r="U28" s="86"/>
      <c r="V28" s="86">
        <f t="shared" si="6"/>
        <v>0</v>
      </c>
      <c r="W28" s="91">
        <f t="shared" si="1"/>
        <v>0</v>
      </c>
      <c r="X28" s="85"/>
      <c r="Y28" s="86"/>
      <c r="Z28" s="86"/>
      <c r="AA28" s="86"/>
      <c r="AB28" s="92"/>
      <c r="AC28" s="93">
        <f t="shared" si="7"/>
        <v>0</v>
      </c>
      <c r="AD28" s="93">
        <f t="shared" si="2"/>
        <v>0</v>
      </c>
      <c r="AE28" s="85"/>
      <c r="AF28" s="86"/>
      <c r="AG28" s="86"/>
      <c r="AH28" s="86"/>
      <c r="AI28" s="92"/>
      <c r="AJ28" s="93">
        <f t="shared" si="8"/>
        <v>0</v>
      </c>
      <c r="AK28" s="93">
        <f t="shared" si="3"/>
        <v>0</v>
      </c>
      <c r="AL28" s="19">
        <v>19</v>
      </c>
      <c r="AM28" s="91"/>
    </row>
    <row r="29" spans="1:39" ht="21" customHeight="1" thickBot="1">
      <c r="A29" s="22">
        <v>20</v>
      </c>
      <c r="B29" s="70">
        <v>15916</v>
      </c>
      <c r="C29" s="117" t="s">
        <v>80</v>
      </c>
      <c r="D29" s="64" t="s">
        <v>99</v>
      </c>
      <c r="E29" s="65" t="s">
        <v>100</v>
      </c>
      <c r="F29" s="94"/>
      <c r="G29" s="95"/>
      <c r="H29" s="96"/>
      <c r="I29" s="97"/>
      <c r="J29" s="96"/>
      <c r="K29" s="98">
        <f>SUM(F29:J29)</f>
        <v>0</v>
      </c>
      <c r="L29" s="104">
        <f t="shared" si="0"/>
        <v>0</v>
      </c>
      <c r="M29" s="22">
        <v>20</v>
      </c>
      <c r="N29" s="94"/>
      <c r="O29" s="95"/>
      <c r="P29" s="95"/>
      <c r="Q29" s="95"/>
      <c r="R29" s="95"/>
      <c r="S29" s="95"/>
      <c r="T29" s="95"/>
      <c r="U29" s="95"/>
      <c r="V29" s="95">
        <f t="shared" si="6"/>
        <v>0</v>
      </c>
      <c r="W29" s="105">
        <f t="shared" si="1"/>
        <v>0</v>
      </c>
      <c r="X29" s="94"/>
      <c r="Y29" s="95"/>
      <c r="Z29" s="95"/>
      <c r="AA29" s="95"/>
      <c r="AB29" s="106"/>
      <c r="AC29" s="103">
        <f t="shared" si="7"/>
        <v>0</v>
      </c>
      <c r="AD29" s="107">
        <f t="shared" si="2"/>
        <v>0</v>
      </c>
      <c r="AE29" s="94"/>
      <c r="AF29" s="95"/>
      <c r="AG29" s="95"/>
      <c r="AH29" s="95"/>
      <c r="AI29" s="106"/>
      <c r="AJ29" s="103">
        <f t="shared" si="8"/>
        <v>0</v>
      </c>
      <c r="AK29" s="107">
        <f t="shared" si="3"/>
        <v>0</v>
      </c>
      <c r="AL29" s="22">
        <v>20</v>
      </c>
      <c r="AM29" s="105"/>
    </row>
    <row r="30" spans="1:39" ht="21" customHeight="1">
      <c r="A30" s="18">
        <v>21</v>
      </c>
      <c r="B30" s="72"/>
      <c r="C30" s="124"/>
      <c r="D30" s="125"/>
      <c r="E30" s="126"/>
      <c r="F30" s="76"/>
      <c r="G30" s="77"/>
      <c r="H30" s="78"/>
      <c r="I30" s="79"/>
      <c r="J30" s="78"/>
      <c r="K30" s="80"/>
      <c r="L30" s="81"/>
      <c r="M30" s="18">
        <v>21</v>
      </c>
      <c r="N30" s="76"/>
      <c r="O30" s="77"/>
      <c r="P30" s="77"/>
      <c r="Q30" s="77"/>
      <c r="R30" s="77"/>
      <c r="S30" s="77"/>
      <c r="T30" s="77"/>
      <c r="U30" s="77"/>
      <c r="V30" s="77"/>
      <c r="W30" s="82"/>
      <c r="X30" s="76"/>
      <c r="Y30" s="77"/>
      <c r="Z30" s="77"/>
      <c r="AA30" s="77"/>
      <c r="AB30" s="83"/>
      <c r="AC30" s="84"/>
      <c r="AD30" s="84"/>
      <c r="AE30" s="76"/>
      <c r="AF30" s="77"/>
      <c r="AG30" s="77"/>
      <c r="AH30" s="77"/>
      <c r="AI30" s="83"/>
      <c r="AJ30" s="84"/>
      <c r="AK30" s="84"/>
      <c r="AL30" s="18">
        <v>21</v>
      </c>
      <c r="AM30" s="82"/>
    </row>
    <row r="31" spans="1:39" ht="21" customHeight="1">
      <c r="A31" s="19">
        <v>22</v>
      </c>
      <c r="B31" s="73"/>
      <c r="C31" s="127"/>
      <c r="D31" s="128"/>
      <c r="E31" s="129"/>
      <c r="F31" s="85"/>
      <c r="G31" s="86"/>
      <c r="H31" s="87"/>
      <c r="I31" s="88"/>
      <c r="J31" s="87"/>
      <c r="K31" s="89"/>
      <c r="L31" s="90"/>
      <c r="M31" s="19">
        <v>22</v>
      </c>
      <c r="N31" s="85"/>
      <c r="O31" s="86"/>
      <c r="P31" s="86"/>
      <c r="Q31" s="86"/>
      <c r="R31" s="86"/>
      <c r="S31" s="86"/>
      <c r="T31" s="86"/>
      <c r="U31" s="86"/>
      <c r="V31" s="86"/>
      <c r="W31" s="91"/>
      <c r="X31" s="85"/>
      <c r="Y31" s="86"/>
      <c r="Z31" s="86"/>
      <c r="AA31" s="86"/>
      <c r="AB31" s="92"/>
      <c r="AC31" s="93"/>
      <c r="AD31" s="93"/>
      <c r="AE31" s="85"/>
      <c r="AF31" s="86"/>
      <c r="AG31" s="86"/>
      <c r="AH31" s="86"/>
      <c r="AI31" s="92"/>
      <c r="AJ31" s="93"/>
      <c r="AK31" s="93"/>
      <c r="AL31" s="19">
        <v>22</v>
      </c>
      <c r="AM31" s="91"/>
    </row>
    <row r="32" spans="1:39" ht="21" customHeight="1">
      <c r="A32" s="19">
        <v>23</v>
      </c>
      <c r="B32" s="73"/>
      <c r="C32" s="127"/>
      <c r="D32" s="128"/>
      <c r="E32" s="129"/>
      <c r="F32" s="85"/>
      <c r="G32" s="86"/>
      <c r="H32" s="87"/>
      <c r="I32" s="88"/>
      <c r="J32" s="87"/>
      <c r="K32" s="89"/>
      <c r="L32" s="90"/>
      <c r="M32" s="19">
        <v>23</v>
      </c>
      <c r="N32" s="85"/>
      <c r="O32" s="86"/>
      <c r="P32" s="86"/>
      <c r="Q32" s="86"/>
      <c r="R32" s="86"/>
      <c r="S32" s="86"/>
      <c r="T32" s="86"/>
      <c r="U32" s="86"/>
      <c r="V32" s="86"/>
      <c r="W32" s="91"/>
      <c r="X32" s="85"/>
      <c r="Y32" s="86"/>
      <c r="Z32" s="86"/>
      <c r="AA32" s="86"/>
      <c r="AB32" s="92"/>
      <c r="AC32" s="93"/>
      <c r="AD32" s="93"/>
      <c r="AE32" s="85"/>
      <c r="AF32" s="86"/>
      <c r="AG32" s="86"/>
      <c r="AH32" s="86"/>
      <c r="AI32" s="92"/>
      <c r="AJ32" s="93"/>
      <c r="AK32" s="93"/>
      <c r="AL32" s="19">
        <v>23</v>
      </c>
      <c r="AM32" s="91"/>
    </row>
    <row r="33" spans="1:39" ht="21" customHeight="1">
      <c r="A33" s="19">
        <v>24</v>
      </c>
      <c r="B33" s="73"/>
      <c r="C33" s="127"/>
      <c r="D33" s="128"/>
      <c r="E33" s="129"/>
      <c r="F33" s="85"/>
      <c r="G33" s="86"/>
      <c r="H33" s="87"/>
      <c r="I33" s="88"/>
      <c r="J33" s="87"/>
      <c r="K33" s="89"/>
      <c r="L33" s="90"/>
      <c r="M33" s="19">
        <v>24</v>
      </c>
      <c r="N33" s="85"/>
      <c r="O33" s="86"/>
      <c r="P33" s="86"/>
      <c r="Q33" s="86"/>
      <c r="R33" s="86"/>
      <c r="S33" s="86"/>
      <c r="T33" s="86"/>
      <c r="U33" s="86"/>
      <c r="V33" s="86"/>
      <c r="W33" s="91"/>
      <c r="X33" s="85"/>
      <c r="Y33" s="86"/>
      <c r="Z33" s="86"/>
      <c r="AA33" s="86"/>
      <c r="AB33" s="92"/>
      <c r="AC33" s="93"/>
      <c r="AD33" s="93"/>
      <c r="AE33" s="85"/>
      <c r="AF33" s="86"/>
      <c r="AG33" s="86"/>
      <c r="AH33" s="86"/>
      <c r="AI33" s="92"/>
      <c r="AJ33" s="93"/>
      <c r="AK33" s="93"/>
      <c r="AL33" s="19">
        <v>24</v>
      </c>
      <c r="AM33" s="91"/>
    </row>
    <row r="34" spans="1:39" ht="21" customHeight="1" thickBot="1">
      <c r="A34" s="21">
        <v>25</v>
      </c>
      <c r="B34" s="74"/>
      <c r="C34" s="130"/>
      <c r="D34" s="131"/>
      <c r="E34" s="132"/>
      <c r="F34" s="94"/>
      <c r="G34" s="95"/>
      <c r="H34" s="96"/>
      <c r="I34" s="97"/>
      <c r="J34" s="96"/>
      <c r="K34" s="98"/>
      <c r="L34" s="104"/>
      <c r="M34" s="21">
        <v>25</v>
      </c>
      <c r="N34" s="94"/>
      <c r="O34" s="95"/>
      <c r="P34" s="95"/>
      <c r="Q34" s="95"/>
      <c r="R34" s="95"/>
      <c r="S34" s="95"/>
      <c r="T34" s="95"/>
      <c r="U34" s="95"/>
      <c r="V34" s="95"/>
      <c r="W34" s="105"/>
      <c r="X34" s="99"/>
      <c r="Y34" s="100"/>
      <c r="Z34" s="100"/>
      <c r="AA34" s="100"/>
      <c r="AB34" s="102"/>
      <c r="AC34" s="103"/>
      <c r="AD34" s="107"/>
      <c r="AE34" s="99"/>
      <c r="AF34" s="100"/>
      <c r="AG34" s="100"/>
      <c r="AH34" s="100"/>
      <c r="AI34" s="102"/>
      <c r="AJ34" s="103"/>
      <c r="AK34" s="107"/>
      <c r="AL34" s="21">
        <v>25</v>
      </c>
      <c r="AM34" s="101"/>
    </row>
    <row r="35" spans="1:39" ht="21" customHeight="1">
      <c r="A35" s="18">
        <v>26</v>
      </c>
      <c r="B35" s="72"/>
      <c r="C35" s="124"/>
      <c r="D35" s="125"/>
      <c r="E35" s="126"/>
      <c r="F35" s="76"/>
      <c r="G35" s="77"/>
      <c r="H35" s="78"/>
      <c r="I35" s="79"/>
      <c r="J35" s="78"/>
      <c r="K35" s="80"/>
      <c r="L35" s="81"/>
      <c r="M35" s="18">
        <v>26</v>
      </c>
      <c r="N35" s="76"/>
      <c r="O35" s="77"/>
      <c r="P35" s="77"/>
      <c r="Q35" s="77"/>
      <c r="R35" s="77"/>
      <c r="S35" s="77"/>
      <c r="T35" s="77"/>
      <c r="U35" s="77"/>
      <c r="V35" s="77"/>
      <c r="W35" s="82"/>
      <c r="X35" s="76"/>
      <c r="Y35" s="77"/>
      <c r="Z35" s="77"/>
      <c r="AA35" s="77"/>
      <c r="AB35" s="83"/>
      <c r="AC35" s="84"/>
      <c r="AD35" s="84"/>
      <c r="AE35" s="76"/>
      <c r="AF35" s="77"/>
      <c r="AG35" s="77"/>
      <c r="AH35" s="77"/>
      <c r="AI35" s="83"/>
      <c r="AJ35" s="84"/>
      <c r="AK35" s="84"/>
      <c r="AL35" s="18">
        <v>26</v>
      </c>
      <c r="AM35" s="82"/>
    </row>
    <row r="36" spans="1:39" ht="21" customHeight="1">
      <c r="A36" s="19">
        <v>27</v>
      </c>
      <c r="B36" s="73"/>
      <c r="C36" s="127"/>
      <c r="D36" s="128"/>
      <c r="E36" s="129"/>
      <c r="F36" s="85"/>
      <c r="G36" s="86"/>
      <c r="H36" s="87"/>
      <c r="I36" s="88"/>
      <c r="J36" s="87"/>
      <c r="K36" s="89"/>
      <c r="L36" s="90"/>
      <c r="M36" s="19">
        <v>27</v>
      </c>
      <c r="N36" s="85"/>
      <c r="O36" s="86"/>
      <c r="P36" s="86"/>
      <c r="Q36" s="86"/>
      <c r="R36" s="86"/>
      <c r="S36" s="86"/>
      <c r="T36" s="86"/>
      <c r="U36" s="86"/>
      <c r="V36" s="86"/>
      <c r="W36" s="91"/>
      <c r="X36" s="85"/>
      <c r="Y36" s="86"/>
      <c r="Z36" s="86"/>
      <c r="AA36" s="86"/>
      <c r="AB36" s="92"/>
      <c r="AC36" s="93"/>
      <c r="AD36" s="93"/>
      <c r="AE36" s="85"/>
      <c r="AF36" s="86"/>
      <c r="AG36" s="86"/>
      <c r="AH36" s="86"/>
      <c r="AI36" s="92"/>
      <c r="AJ36" s="93"/>
      <c r="AK36" s="93"/>
      <c r="AL36" s="19">
        <v>27</v>
      </c>
      <c r="AM36" s="91"/>
    </row>
    <row r="37" spans="1:39" ht="21" customHeight="1">
      <c r="A37" s="19">
        <v>28</v>
      </c>
      <c r="B37" s="73"/>
      <c r="C37" s="127"/>
      <c r="D37" s="128"/>
      <c r="E37" s="129"/>
      <c r="F37" s="85"/>
      <c r="G37" s="86"/>
      <c r="H37" s="87"/>
      <c r="I37" s="88"/>
      <c r="J37" s="87"/>
      <c r="K37" s="89"/>
      <c r="L37" s="90"/>
      <c r="M37" s="19">
        <v>28</v>
      </c>
      <c r="N37" s="85"/>
      <c r="O37" s="86"/>
      <c r="P37" s="86"/>
      <c r="Q37" s="86"/>
      <c r="R37" s="86"/>
      <c r="S37" s="86"/>
      <c r="T37" s="86"/>
      <c r="U37" s="86"/>
      <c r="V37" s="86"/>
      <c r="W37" s="91"/>
      <c r="X37" s="85"/>
      <c r="Y37" s="86"/>
      <c r="Z37" s="86"/>
      <c r="AA37" s="86"/>
      <c r="AB37" s="92"/>
      <c r="AC37" s="93"/>
      <c r="AD37" s="93"/>
      <c r="AE37" s="85"/>
      <c r="AF37" s="86"/>
      <c r="AG37" s="86"/>
      <c r="AH37" s="86"/>
      <c r="AI37" s="92"/>
      <c r="AJ37" s="93"/>
      <c r="AK37" s="93"/>
      <c r="AL37" s="19">
        <v>28</v>
      </c>
      <c r="AM37" s="91"/>
    </row>
    <row r="38" spans="1:39" ht="21" customHeight="1">
      <c r="A38" s="19">
        <v>29</v>
      </c>
      <c r="B38" s="73"/>
      <c r="C38" s="127"/>
      <c r="D38" s="128"/>
      <c r="E38" s="129"/>
      <c r="F38" s="85"/>
      <c r="G38" s="86"/>
      <c r="H38" s="87"/>
      <c r="I38" s="88"/>
      <c r="J38" s="87"/>
      <c r="K38" s="89"/>
      <c r="L38" s="90"/>
      <c r="M38" s="19">
        <v>29</v>
      </c>
      <c r="N38" s="85"/>
      <c r="O38" s="86"/>
      <c r="P38" s="86"/>
      <c r="Q38" s="86"/>
      <c r="R38" s="86"/>
      <c r="S38" s="86"/>
      <c r="T38" s="86"/>
      <c r="U38" s="86"/>
      <c r="V38" s="86"/>
      <c r="W38" s="91"/>
      <c r="X38" s="85"/>
      <c r="Y38" s="86"/>
      <c r="Z38" s="86"/>
      <c r="AA38" s="86"/>
      <c r="AB38" s="92"/>
      <c r="AC38" s="93"/>
      <c r="AD38" s="93"/>
      <c r="AE38" s="85"/>
      <c r="AF38" s="86"/>
      <c r="AG38" s="86"/>
      <c r="AH38" s="86"/>
      <c r="AI38" s="92"/>
      <c r="AJ38" s="93"/>
      <c r="AK38" s="93"/>
      <c r="AL38" s="19">
        <v>29</v>
      </c>
      <c r="AM38" s="91"/>
    </row>
    <row r="39" spans="1:39" ht="21" customHeight="1" thickBot="1">
      <c r="A39" s="20">
        <v>30</v>
      </c>
      <c r="B39" s="75"/>
      <c r="C39" s="130"/>
      <c r="D39" s="131"/>
      <c r="E39" s="132"/>
      <c r="F39" s="94"/>
      <c r="G39" s="95"/>
      <c r="H39" s="96"/>
      <c r="I39" s="97"/>
      <c r="J39" s="96"/>
      <c r="K39" s="219"/>
      <c r="L39" s="104"/>
      <c r="M39" s="20">
        <v>30</v>
      </c>
      <c r="N39" s="94"/>
      <c r="O39" s="95"/>
      <c r="P39" s="95"/>
      <c r="Q39" s="95"/>
      <c r="R39" s="95"/>
      <c r="S39" s="95"/>
      <c r="T39" s="95"/>
      <c r="U39" s="95"/>
      <c r="V39" s="95"/>
      <c r="W39" s="105"/>
      <c r="X39" s="94"/>
      <c r="Y39" s="95"/>
      <c r="Z39" s="95"/>
      <c r="AA39" s="95"/>
      <c r="AB39" s="106"/>
      <c r="AC39" s="107"/>
      <c r="AD39" s="107"/>
      <c r="AE39" s="94"/>
      <c r="AF39" s="95"/>
      <c r="AG39" s="95"/>
      <c r="AH39" s="95"/>
      <c r="AI39" s="106"/>
      <c r="AJ39" s="107"/>
      <c r="AK39" s="107"/>
      <c r="AL39" s="20">
        <v>30</v>
      </c>
      <c r="AM39" s="105"/>
    </row>
  </sheetData>
  <mergeCells count="28"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25"/>
  <sheetViews>
    <sheetView view="pageBreakPreview" zoomScaleNormal="100" zoomScaleSheetLayoutView="100" workbookViewId="0">
      <selection activeCell="U9" sqref="U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36">
      <c r="A3" s="155" t="s">
        <v>17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1:25" ht="36">
      <c r="A4" s="155" t="s">
        <v>18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s="25" customFormat="1" ht="33.950000000000003" customHeight="1">
      <c r="B5" s="145" t="s">
        <v>42</v>
      </c>
      <c r="C5" s="145"/>
      <c r="D5" s="43">
        <v>1</v>
      </c>
      <c r="E5" s="41" t="s">
        <v>43</v>
      </c>
      <c r="F5" s="43">
        <v>2</v>
      </c>
      <c r="G5" s="26"/>
      <c r="H5" s="26"/>
      <c r="I5" s="145" t="s">
        <v>45</v>
      </c>
      <c r="J5" s="145"/>
      <c r="K5" s="146">
        <v>1</v>
      </c>
      <c r="L5" s="146"/>
      <c r="M5" s="146"/>
      <c r="N5" s="146"/>
      <c r="O5" s="146"/>
      <c r="P5" s="146"/>
      <c r="Q5" s="26"/>
      <c r="R5" s="145" t="s">
        <v>46</v>
      </c>
      <c r="S5" s="145"/>
      <c r="T5" s="146">
        <v>2564</v>
      </c>
      <c r="U5" s="146"/>
      <c r="V5" s="146"/>
      <c r="W5" s="146"/>
      <c r="X5" s="146"/>
      <c r="Y5" s="26"/>
    </row>
    <row r="6" spans="1:25" s="25" customFormat="1" ht="33.950000000000003" customHeight="1">
      <c r="B6" s="26" t="s">
        <v>44</v>
      </c>
      <c r="C6" s="146"/>
      <c r="D6" s="146"/>
      <c r="E6" s="146"/>
      <c r="F6" s="146"/>
      <c r="G6" s="146"/>
      <c r="H6" s="26"/>
      <c r="I6" s="145" t="s">
        <v>47</v>
      </c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26"/>
    </row>
    <row r="7" spans="1:25" s="25" customFormat="1" ht="33.950000000000003" customHeight="1">
      <c r="B7" s="26" t="s">
        <v>48</v>
      </c>
      <c r="C7" s="147"/>
      <c r="D7" s="147"/>
      <c r="E7" s="147"/>
      <c r="F7" s="147"/>
      <c r="G7" s="164" t="s">
        <v>50</v>
      </c>
      <c r="H7" s="164"/>
      <c r="I7" s="145" t="s">
        <v>49</v>
      </c>
      <c r="J7" s="145"/>
      <c r="K7" s="146"/>
      <c r="L7" s="146"/>
      <c r="M7" s="146"/>
      <c r="N7" s="146"/>
      <c r="O7" s="146"/>
      <c r="P7" s="146"/>
      <c r="Q7" s="40" t="s">
        <v>41</v>
      </c>
      <c r="S7" s="40" t="s">
        <v>101</v>
      </c>
      <c r="T7" s="148"/>
      <c r="U7" s="148"/>
      <c r="V7" s="148"/>
      <c r="W7" s="151" t="s">
        <v>40</v>
      </c>
      <c r="X7" s="15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46"/>
      <c r="L8" s="146"/>
      <c r="M8" s="146"/>
      <c r="N8" s="146"/>
      <c r="O8" s="146"/>
      <c r="P8" s="146"/>
      <c r="Q8" s="14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46" t="s">
        <v>104</v>
      </c>
      <c r="H9" s="146"/>
      <c r="I9" s="146"/>
      <c r="J9" s="146"/>
      <c r="K9" s="146"/>
      <c r="L9" s="146"/>
      <c r="M9" s="45" t="s">
        <v>54</v>
      </c>
      <c r="N9" s="146" t="s">
        <v>105</v>
      </c>
      <c r="O9" s="146"/>
      <c r="P9" s="146"/>
      <c r="Q9" s="146"/>
      <c r="R9" s="146"/>
      <c r="S9" s="14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52" t="s">
        <v>19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6"/>
      <c r="Y11" s="30"/>
    </row>
    <row r="12" spans="1:25">
      <c r="B12" s="157" t="s">
        <v>20</v>
      </c>
      <c r="C12" s="152" t="s">
        <v>35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48"/>
      <c r="X12" s="49"/>
      <c r="Y12" s="30"/>
    </row>
    <row r="13" spans="1:25" ht="78" customHeight="1">
      <c r="B13" s="158"/>
      <c r="C13" s="160" t="s">
        <v>21</v>
      </c>
      <c r="D13" s="161"/>
      <c r="E13" s="161"/>
      <c r="F13" s="161"/>
      <c r="G13" s="161"/>
      <c r="H13" s="161"/>
      <c r="I13" s="161"/>
      <c r="J13" s="161"/>
      <c r="K13" s="161"/>
      <c r="L13" s="162"/>
      <c r="M13" s="163" t="s">
        <v>22</v>
      </c>
      <c r="N13" s="163"/>
      <c r="O13" s="163"/>
      <c r="P13" s="163"/>
      <c r="Q13" s="163" t="s">
        <v>23</v>
      </c>
      <c r="R13" s="163"/>
      <c r="S13" s="163"/>
      <c r="T13" s="163"/>
      <c r="U13" s="163" t="s">
        <v>24</v>
      </c>
      <c r="V13" s="163"/>
      <c r="W13" s="163"/>
      <c r="X13" s="163"/>
      <c r="Y13" s="31"/>
    </row>
    <row r="14" spans="1:25">
      <c r="B14" s="15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4" t="s">
        <v>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 ht="33.950000000000003" customHeight="1">
      <c r="B17" s="149" t="s">
        <v>38</v>
      </c>
      <c r="C17" s="149"/>
      <c r="D17" s="149"/>
      <c r="E17" s="149"/>
      <c r="F17" s="149"/>
      <c r="G17" s="149" t="s">
        <v>38</v>
      </c>
      <c r="H17" s="149"/>
      <c r="I17" s="149"/>
      <c r="J17" s="149"/>
      <c r="K17" s="149"/>
      <c r="L17" s="149"/>
      <c r="M17" s="149" t="s">
        <v>38</v>
      </c>
      <c r="N17" s="149"/>
      <c r="O17" s="149"/>
      <c r="P17" s="149"/>
      <c r="Q17" s="149"/>
      <c r="R17" s="149"/>
      <c r="S17" s="149" t="s">
        <v>38</v>
      </c>
      <c r="T17" s="149"/>
      <c r="U17" s="149"/>
      <c r="V17" s="149"/>
      <c r="W17" s="149"/>
      <c r="X17" s="149"/>
    </row>
    <row r="18" spans="1:25">
      <c r="B18" s="149" t="s">
        <v>28</v>
      </c>
      <c r="C18" s="149"/>
      <c r="D18" s="149"/>
      <c r="E18" s="149"/>
      <c r="F18" s="149"/>
      <c r="G18" s="149" t="s">
        <v>37</v>
      </c>
      <c r="H18" s="149"/>
      <c r="I18" s="149"/>
      <c r="J18" s="149"/>
      <c r="K18" s="149"/>
      <c r="L18" s="149"/>
      <c r="M18" s="149" t="s">
        <v>39</v>
      </c>
      <c r="N18" s="149"/>
      <c r="O18" s="149"/>
      <c r="P18" s="149"/>
      <c r="Q18" s="149"/>
      <c r="R18" s="149"/>
      <c r="S18" s="149" t="s">
        <v>36</v>
      </c>
      <c r="T18" s="149"/>
      <c r="U18" s="149"/>
      <c r="V18" s="149"/>
      <c r="W18" s="149"/>
      <c r="X18" s="14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0" t="s">
        <v>31</v>
      </c>
      <c r="L20" s="150"/>
      <c r="M20" s="38"/>
      <c r="N20" s="150" t="s">
        <v>32</v>
      </c>
      <c r="O20" s="15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9" t="s">
        <v>38</v>
      </c>
      <c r="K22" s="149"/>
      <c r="L22" s="149"/>
      <c r="M22" s="149"/>
      <c r="N22" s="149"/>
      <c r="O22" s="14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9" t="s">
        <v>34</v>
      </c>
      <c r="J24" s="149"/>
      <c r="K24" s="149"/>
      <c r="L24" s="149"/>
      <c r="M24" s="149"/>
      <c r="N24" s="149"/>
      <c r="O24" s="149"/>
      <c r="P24" s="14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39"/>
  <sheetViews>
    <sheetView view="pageBreakPreview" zoomScaleNormal="100" zoomScaleSheetLayoutView="100" workbookViewId="0">
      <selection activeCell="D10" sqref="D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66" t="s">
        <v>57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S1" s="165"/>
      <c r="T1" s="165"/>
      <c r="U1" s="165"/>
      <c r="V1" s="54" t="s">
        <v>56</v>
      </c>
      <c r="W1" s="165"/>
      <c r="X1" s="165"/>
      <c r="Y1" s="16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81" t="s">
        <v>0</v>
      </c>
      <c r="B3" s="192" t="s">
        <v>1</v>
      </c>
      <c r="C3" s="195" t="s">
        <v>2</v>
      </c>
      <c r="D3" s="196"/>
      <c r="E3" s="197"/>
      <c r="F3" s="201" t="s">
        <v>3</v>
      </c>
      <c r="G3" s="204" t="s">
        <v>4</v>
      </c>
      <c r="H3" s="207" t="s">
        <v>191</v>
      </c>
      <c r="I3" s="210" t="s">
        <v>5</v>
      </c>
      <c r="J3" s="213" t="s">
        <v>6</v>
      </c>
      <c r="K3" s="216" t="s">
        <v>7</v>
      </c>
      <c r="L3" s="179" t="s">
        <v>8</v>
      </c>
      <c r="M3" s="181" t="s">
        <v>0</v>
      </c>
      <c r="N3" s="183" t="s">
        <v>9</v>
      </c>
      <c r="O3" s="184"/>
      <c r="P3" s="184"/>
      <c r="Q3" s="184"/>
      <c r="R3" s="184"/>
      <c r="S3" s="184"/>
      <c r="T3" s="184"/>
      <c r="U3" s="184"/>
      <c r="V3" s="184"/>
      <c r="W3" s="185"/>
      <c r="X3" s="183" t="s">
        <v>10</v>
      </c>
      <c r="Y3" s="184"/>
      <c r="Z3" s="184"/>
      <c r="AA3" s="184"/>
      <c r="AB3" s="184"/>
      <c r="AC3" s="184"/>
      <c r="AD3" s="185"/>
      <c r="AE3" s="183" t="s">
        <v>11</v>
      </c>
      <c r="AF3" s="184"/>
      <c r="AG3" s="184"/>
      <c r="AH3" s="184"/>
      <c r="AI3" s="184"/>
      <c r="AJ3" s="184"/>
      <c r="AK3" s="185"/>
      <c r="AL3" s="181" t="s">
        <v>0</v>
      </c>
      <c r="AM3" s="167" t="s">
        <v>12</v>
      </c>
    </row>
    <row r="4" spans="1:39" ht="18.75" customHeight="1">
      <c r="A4" s="182"/>
      <c r="B4" s="193"/>
      <c r="C4" s="198"/>
      <c r="D4" s="199"/>
      <c r="E4" s="200"/>
      <c r="F4" s="202"/>
      <c r="G4" s="205"/>
      <c r="H4" s="208"/>
      <c r="I4" s="211"/>
      <c r="J4" s="214"/>
      <c r="K4" s="217"/>
      <c r="L4" s="180"/>
      <c r="M4" s="182"/>
      <c r="N4" s="186"/>
      <c r="O4" s="187"/>
      <c r="P4" s="187"/>
      <c r="Q4" s="187"/>
      <c r="R4" s="187"/>
      <c r="S4" s="187"/>
      <c r="T4" s="187"/>
      <c r="U4" s="187"/>
      <c r="V4" s="187"/>
      <c r="W4" s="188"/>
      <c r="X4" s="186"/>
      <c r="Y4" s="187"/>
      <c r="Z4" s="187"/>
      <c r="AA4" s="187"/>
      <c r="AB4" s="187"/>
      <c r="AC4" s="187"/>
      <c r="AD4" s="188"/>
      <c r="AE4" s="186"/>
      <c r="AF4" s="187"/>
      <c r="AG4" s="187"/>
      <c r="AH4" s="187"/>
      <c r="AI4" s="187"/>
      <c r="AJ4" s="187"/>
      <c r="AK4" s="188"/>
      <c r="AL4" s="182"/>
      <c r="AM4" s="168"/>
    </row>
    <row r="5" spans="1:39">
      <c r="A5" s="182"/>
      <c r="B5" s="193"/>
      <c r="C5" s="198"/>
      <c r="D5" s="199"/>
      <c r="E5" s="200"/>
      <c r="F5" s="202"/>
      <c r="G5" s="205"/>
      <c r="H5" s="208"/>
      <c r="I5" s="211"/>
      <c r="J5" s="214"/>
      <c r="K5" s="217"/>
      <c r="L5" s="180"/>
      <c r="M5" s="182"/>
      <c r="N5" s="186"/>
      <c r="O5" s="187"/>
      <c r="P5" s="187"/>
      <c r="Q5" s="187"/>
      <c r="R5" s="187"/>
      <c r="S5" s="187"/>
      <c r="T5" s="187"/>
      <c r="U5" s="187"/>
      <c r="V5" s="187"/>
      <c r="W5" s="188"/>
      <c r="X5" s="186"/>
      <c r="Y5" s="187"/>
      <c r="Z5" s="187"/>
      <c r="AA5" s="187"/>
      <c r="AB5" s="187"/>
      <c r="AC5" s="187"/>
      <c r="AD5" s="188"/>
      <c r="AE5" s="186"/>
      <c r="AF5" s="187"/>
      <c r="AG5" s="187"/>
      <c r="AH5" s="187"/>
      <c r="AI5" s="187"/>
      <c r="AJ5" s="187"/>
      <c r="AK5" s="188"/>
      <c r="AL5" s="182"/>
      <c r="AM5" s="168"/>
    </row>
    <row r="6" spans="1:39" ht="20.25" customHeight="1" thickBot="1">
      <c r="A6" s="182"/>
      <c r="B6" s="193"/>
      <c r="C6" s="198"/>
      <c r="D6" s="199"/>
      <c r="E6" s="200"/>
      <c r="F6" s="202"/>
      <c r="G6" s="205"/>
      <c r="H6" s="208"/>
      <c r="I6" s="211"/>
      <c r="J6" s="214"/>
      <c r="K6" s="217"/>
      <c r="L6" s="180"/>
      <c r="M6" s="182"/>
      <c r="N6" s="189"/>
      <c r="O6" s="190"/>
      <c r="P6" s="190"/>
      <c r="Q6" s="190"/>
      <c r="R6" s="190"/>
      <c r="S6" s="190"/>
      <c r="T6" s="190"/>
      <c r="U6" s="190"/>
      <c r="V6" s="190"/>
      <c r="W6" s="191"/>
      <c r="X6" s="189"/>
      <c r="Y6" s="190"/>
      <c r="Z6" s="190"/>
      <c r="AA6" s="190"/>
      <c r="AB6" s="190"/>
      <c r="AC6" s="190"/>
      <c r="AD6" s="191"/>
      <c r="AE6" s="186"/>
      <c r="AF6" s="187"/>
      <c r="AG6" s="187"/>
      <c r="AH6" s="187"/>
      <c r="AI6" s="187"/>
      <c r="AJ6" s="187"/>
      <c r="AK6" s="188"/>
      <c r="AL6" s="182"/>
      <c r="AM6" s="168"/>
    </row>
    <row r="7" spans="1:39" ht="24.75" thickBot="1">
      <c r="A7" s="182"/>
      <c r="B7" s="193"/>
      <c r="C7" s="198"/>
      <c r="D7" s="199"/>
      <c r="E7" s="200"/>
      <c r="F7" s="202"/>
      <c r="G7" s="205"/>
      <c r="H7" s="208"/>
      <c r="I7" s="211"/>
      <c r="J7" s="214"/>
      <c r="K7" s="217"/>
      <c r="L7" s="180"/>
      <c r="M7" s="182"/>
      <c r="N7" s="170" t="s">
        <v>13</v>
      </c>
      <c r="O7" s="171"/>
      <c r="P7" s="171"/>
      <c r="Q7" s="171"/>
      <c r="R7" s="171"/>
      <c r="S7" s="171"/>
      <c r="T7" s="171"/>
      <c r="U7" s="172"/>
      <c r="V7" s="173" t="s">
        <v>7</v>
      </c>
      <c r="W7" s="175" t="s">
        <v>14</v>
      </c>
      <c r="X7" s="176" t="s">
        <v>13</v>
      </c>
      <c r="Y7" s="177"/>
      <c r="Z7" s="177"/>
      <c r="AA7" s="177"/>
      <c r="AB7" s="178"/>
      <c r="AC7" s="173" t="s">
        <v>7</v>
      </c>
      <c r="AD7" s="173" t="s">
        <v>14</v>
      </c>
      <c r="AE7" s="176" t="s">
        <v>13</v>
      </c>
      <c r="AF7" s="177"/>
      <c r="AG7" s="177"/>
      <c r="AH7" s="177"/>
      <c r="AI7" s="178"/>
      <c r="AJ7" s="173" t="s">
        <v>7</v>
      </c>
      <c r="AK7" s="173" t="s">
        <v>14</v>
      </c>
      <c r="AL7" s="182"/>
      <c r="AM7" s="168"/>
    </row>
    <row r="8" spans="1:39" ht="24.75" thickBot="1">
      <c r="A8" s="182"/>
      <c r="B8" s="193"/>
      <c r="C8" s="198"/>
      <c r="D8" s="199"/>
      <c r="E8" s="200"/>
      <c r="F8" s="203"/>
      <c r="G8" s="206"/>
      <c r="H8" s="209"/>
      <c r="I8" s="212"/>
      <c r="J8" s="215"/>
      <c r="K8" s="218"/>
      <c r="L8" s="180"/>
      <c r="M8" s="18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74"/>
      <c r="W8" s="17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74"/>
      <c r="AD8" s="17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74"/>
      <c r="AK8" s="175"/>
      <c r="AL8" s="182"/>
      <c r="AM8" s="168"/>
    </row>
    <row r="9" spans="1:39" ht="24.75" thickBot="1">
      <c r="A9" s="182"/>
      <c r="B9" s="194"/>
      <c r="C9" s="170"/>
      <c r="D9" s="171"/>
      <c r="E9" s="172"/>
      <c r="F9" s="6"/>
      <c r="G9" s="7"/>
      <c r="H9" s="8"/>
      <c r="I9" s="9"/>
      <c r="J9" s="8"/>
      <c r="K9" s="10">
        <v>100</v>
      </c>
      <c r="L9" s="11"/>
      <c r="M9" s="18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7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7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74"/>
      <c r="AL9" s="182"/>
      <c r="AM9" s="169"/>
    </row>
    <row r="10" spans="1:39" ht="21" customHeight="1">
      <c r="A10" s="18">
        <v>1</v>
      </c>
      <c r="B10" s="57">
        <v>15917</v>
      </c>
      <c r="C10" s="115" t="s">
        <v>59</v>
      </c>
      <c r="D10" s="115" t="s">
        <v>106</v>
      </c>
      <c r="E10" s="68" t="s">
        <v>107</v>
      </c>
      <c r="F10" s="76"/>
      <c r="G10" s="77"/>
      <c r="H10" s="78"/>
      <c r="I10" s="79"/>
      <c r="J10" s="78"/>
      <c r="K10" s="133">
        <f>SUM(F10:J10)</f>
        <v>0</v>
      </c>
      <c r="L10" s="81">
        <f>IF(K10&gt;=80,4,IF(K10&gt;=75,3.5,IF(K10&gt;=70,3,IF(K10&gt;=65,2.5,IF(K10&gt;=60,2,IF(K10&gt;=55,1.5,IF(K10&gt;=50,1,IF(K10&lt;50,0))))))))</f>
        <v>0</v>
      </c>
      <c r="M10" s="134">
        <v>1</v>
      </c>
      <c r="N10" s="76"/>
      <c r="O10" s="77"/>
      <c r="P10" s="77"/>
      <c r="Q10" s="77"/>
      <c r="R10" s="77"/>
      <c r="S10" s="77"/>
      <c r="T10" s="77"/>
      <c r="U10" s="77"/>
      <c r="V10" s="77">
        <f>SUM(N10:U10)</f>
        <v>0</v>
      </c>
      <c r="W10" s="82">
        <f>IF(V10&gt;=20,3,IF(V10&gt;=13,2,IF(V10&gt;=7,1,IF(V10&gt;=0,0))))</f>
        <v>0</v>
      </c>
      <c r="X10" s="121"/>
      <c r="Y10" s="77"/>
      <c r="Z10" s="77"/>
      <c r="AA10" s="77"/>
      <c r="AB10" s="83"/>
      <c r="AC10" s="135">
        <f>SUM(X10:AB10)</f>
        <v>0</v>
      </c>
      <c r="AD10" s="84">
        <f>IF(AC10&gt;=13,3,IF(AC10&gt;=8,2,IF(AC10&gt;=4,1,IF(AC10&gt;=0,0))))</f>
        <v>0</v>
      </c>
      <c r="AE10" s="121"/>
      <c r="AF10" s="77"/>
      <c r="AG10" s="77"/>
      <c r="AH10" s="77"/>
      <c r="AI10" s="83"/>
      <c r="AJ10" s="135">
        <f>SUM(AE10:AI10)</f>
        <v>0</v>
      </c>
      <c r="AK10" s="84">
        <f>IF(AJ10&gt;=13,3,IF(AJ10&gt;=8,2,IF(AJ10&gt;=4,1,IF(AJ10&gt;=0,0))))</f>
        <v>0</v>
      </c>
      <c r="AL10" s="134">
        <v>1</v>
      </c>
      <c r="AM10" s="82"/>
    </row>
    <row r="11" spans="1:39" ht="21" customHeight="1">
      <c r="A11" s="19">
        <v>2</v>
      </c>
      <c r="B11" s="60">
        <v>15918</v>
      </c>
      <c r="C11" s="116" t="s">
        <v>59</v>
      </c>
      <c r="D11" s="116" t="s">
        <v>108</v>
      </c>
      <c r="E11" s="62" t="s">
        <v>109</v>
      </c>
      <c r="F11" s="85"/>
      <c r="G11" s="86"/>
      <c r="H11" s="87"/>
      <c r="I11" s="88"/>
      <c r="J11" s="87"/>
      <c r="K11" s="136">
        <f>SUM(F11:J11)</f>
        <v>0</v>
      </c>
      <c r="L11" s="90">
        <f t="shared" ref="L11:L31" si="0">IF(K11&gt;=80,4,IF(K11&gt;=75,3.5,IF(K11&gt;=70,3,IF(K11&gt;=65,2.5,IF(K11&gt;=60,2,IF(K11&gt;=55,1.5,IF(K11&gt;=50,1,IF(K11&lt;50,0))))))))</f>
        <v>0</v>
      </c>
      <c r="M11" s="137">
        <v>2</v>
      </c>
      <c r="N11" s="85"/>
      <c r="O11" s="86"/>
      <c r="P11" s="86"/>
      <c r="Q11" s="86"/>
      <c r="R11" s="86"/>
      <c r="S11" s="86"/>
      <c r="T11" s="86"/>
      <c r="U11" s="86"/>
      <c r="V11" s="86">
        <f>SUM(N11:U11)</f>
        <v>0</v>
      </c>
      <c r="W11" s="91">
        <f t="shared" ref="W11:W31" si="1">IF(V11&gt;=20,3,IF(V11&gt;=13,2,IF(V11&gt;=7,1,IF(V11&gt;=0,0))))</f>
        <v>0</v>
      </c>
      <c r="X11" s="122"/>
      <c r="Y11" s="86"/>
      <c r="Z11" s="86"/>
      <c r="AA11" s="86"/>
      <c r="AB11" s="92"/>
      <c r="AC11" s="138">
        <f>SUM(X11:AB11)</f>
        <v>0</v>
      </c>
      <c r="AD11" s="93">
        <f t="shared" ref="AD11:AD31" si="2">IF(AC11&gt;=13,3,IF(AC11&gt;=8,2,IF(AC11&gt;=4,1,IF(AC11&gt;=0,0))))</f>
        <v>0</v>
      </c>
      <c r="AE11" s="122"/>
      <c r="AF11" s="86"/>
      <c r="AG11" s="86"/>
      <c r="AH11" s="86"/>
      <c r="AI11" s="92"/>
      <c r="AJ11" s="138">
        <f>SUM(AE11:AI11)</f>
        <v>0</v>
      </c>
      <c r="AK11" s="93">
        <f t="shared" ref="AK11:AK31" si="3">IF(AJ11&gt;=13,3,IF(AJ11&gt;=8,2,IF(AJ11&gt;=4,1,IF(AJ11&gt;=0,0))))</f>
        <v>0</v>
      </c>
      <c r="AL11" s="137">
        <v>2</v>
      </c>
      <c r="AM11" s="91"/>
    </row>
    <row r="12" spans="1:39" ht="21" customHeight="1">
      <c r="A12" s="19">
        <v>3</v>
      </c>
      <c r="B12" s="60">
        <v>15919</v>
      </c>
      <c r="C12" s="116" t="s">
        <v>59</v>
      </c>
      <c r="D12" s="116" t="s">
        <v>110</v>
      </c>
      <c r="E12" s="62" t="s">
        <v>111</v>
      </c>
      <c r="F12" s="85"/>
      <c r="G12" s="86"/>
      <c r="H12" s="87"/>
      <c r="I12" s="88"/>
      <c r="J12" s="87"/>
      <c r="K12" s="136">
        <f>SUM(F12:J12)</f>
        <v>0</v>
      </c>
      <c r="L12" s="90">
        <f t="shared" si="0"/>
        <v>0</v>
      </c>
      <c r="M12" s="137">
        <v>3</v>
      </c>
      <c r="N12" s="85"/>
      <c r="O12" s="86"/>
      <c r="P12" s="86"/>
      <c r="Q12" s="86"/>
      <c r="R12" s="86"/>
      <c r="S12" s="86"/>
      <c r="T12" s="86"/>
      <c r="U12" s="86"/>
      <c r="V12" s="86">
        <f>SUM(N12:U12)</f>
        <v>0</v>
      </c>
      <c r="W12" s="91">
        <f t="shared" si="1"/>
        <v>0</v>
      </c>
      <c r="X12" s="122"/>
      <c r="Y12" s="86"/>
      <c r="Z12" s="86"/>
      <c r="AA12" s="86"/>
      <c r="AB12" s="92"/>
      <c r="AC12" s="138">
        <f>SUM(X12:AB12)</f>
        <v>0</v>
      </c>
      <c r="AD12" s="93">
        <f t="shared" si="2"/>
        <v>0</v>
      </c>
      <c r="AE12" s="122"/>
      <c r="AF12" s="86"/>
      <c r="AG12" s="86"/>
      <c r="AH12" s="86"/>
      <c r="AI12" s="92"/>
      <c r="AJ12" s="138">
        <f t="shared" ref="AJ12:AJ13" si="4">SUM(AE12:AI12)</f>
        <v>0</v>
      </c>
      <c r="AK12" s="93">
        <f t="shared" si="3"/>
        <v>0</v>
      </c>
      <c r="AL12" s="137">
        <v>3</v>
      </c>
      <c r="AM12" s="91"/>
    </row>
    <row r="13" spans="1:39" ht="21" customHeight="1">
      <c r="A13" s="19">
        <v>4</v>
      </c>
      <c r="B13" s="60">
        <v>15920</v>
      </c>
      <c r="C13" s="116" t="s">
        <v>59</v>
      </c>
      <c r="D13" s="116" t="s">
        <v>112</v>
      </c>
      <c r="E13" s="62" t="s">
        <v>113</v>
      </c>
      <c r="F13" s="85"/>
      <c r="G13" s="86"/>
      <c r="H13" s="87"/>
      <c r="I13" s="88"/>
      <c r="J13" s="87"/>
      <c r="K13" s="136">
        <f>SUM(F13:J13)</f>
        <v>0</v>
      </c>
      <c r="L13" s="90">
        <f t="shared" si="0"/>
        <v>0</v>
      </c>
      <c r="M13" s="137">
        <v>4</v>
      </c>
      <c r="N13" s="85"/>
      <c r="O13" s="86"/>
      <c r="P13" s="86"/>
      <c r="Q13" s="86"/>
      <c r="R13" s="86"/>
      <c r="S13" s="86"/>
      <c r="T13" s="86"/>
      <c r="U13" s="86"/>
      <c r="V13" s="86">
        <f>SUM(N13:U13)</f>
        <v>0</v>
      </c>
      <c r="W13" s="91">
        <f t="shared" si="1"/>
        <v>0</v>
      </c>
      <c r="X13" s="122"/>
      <c r="Y13" s="86"/>
      <c r="Z13" s="86"/>
      <c r="AA13" s="86"/>
      <c r="AB13" s="92"/>
      <c r="AC13" s="138">
        <f>SUM(X13:AB13)</f>
        <v>0</v>
      </c>
      <c r="AD13" s="93">
        <f t="shared" si="2"/>
        <v>0</v>
      </c>
      <c r="AE13" s="122"/>
      <c r="AF13" s="86"/>
      <c r="AG13" s="86"/>
      <c r="AH13" s="86"/>
      <c r="AI13" s="92"/>
      <c r="AJ13" s="138">
        <f t="shared" si="4"/>
        <v>0</v>
      </c>
      <c r="AK13" s="93">
        <f t="shared" si="3"/>
        <v>0</v>
      </c>
      <c r="AL13" s="137">
        <v>4</v>
      </c>
      <c r="AM13" s="91"/>
    </row>
    <row r="14" spans="1:39" ht="21" customHeight="1" thickBot="1">
      <c r="A14" s="20">
        <v>5</v>
      </c>
      <c r="B14" s="63">
        <v>15921</v>
      </c>
      <c r="C14" s="117" t="s">
        <v>59</v>
      </c>
      <c r="D14" s="117" t="s">
        <v>114</v>
      </c>
      <c r="E14" s="65" t="s">
        <v>115</v>
      </c>
      <c r="F14" s="94"/>
      <c r="G14" s="95"/>
      <c r="H14" s="96"/>
      <c r="I14" s="97"/>
      <c r="J14" s="96"/>
      <c r="K14" s="139">
        <f>SUM(F14:J14)</f>
        <v>0</v>
      </c>
      <c r="L14" s="104">
        <f t="shared" si="0"/>
        <v>0</v>
      </c>
      <c r="M14" s="140">
        <v>5</v>
      </c>
      <c r="N14" s="94"/>
      <c r="O14" s="95"/>
      <c r="P14" s="95"/>
      <c r="Q14" s="95"/>
      <c r="R14" s="95"/>
      <c r="S14" s="95"/>
      <c r="T14" s="95"/>
      <c r="U14" s="95"/>
      <c r="V14" s="95">
        <f>SUM(N14:U14)</f>
        <v>0</v>
      </c>
      <c r="W14" s="105">
        <f t="shared" si="1"/>
        <v>0</v>
      </c>
      <c r="X14" s="141"/>
      <c r="Y14" s="100"/>
      <c r="Z14" s="100"/>
      <c r="AA14" s="100"/>
      <c r="AB14" s="102"/>
      <c r="AC14" s="142">
        <f>SUM(X14:AB14)</f>
        <v>0</v>
      </c>
      <c r="AD14" s="107">
        <f t="shared" si="2"/>
        <v>0</v>
      </c>
      <c r="AE14" s="141"/>
      <c r="AF14" s="100"/>
      <c r="AG14" s="100"/>
      <c r="AH14" s="100"/>
      <c r="AI14" s="102"/>
      <c r="AJ14" s="142">
        <f>SUM(AE14:AI14)</f>
        <v>0</v>
      </c>
      <c r="AK14" s="107">
        <f t="shared" si="3"/>
        <v>0</v>
      </c>
      <c r="AL14" s="140">
        <v>5</v>
      </c>
      <c r="AM14" s="101"/>
    </row>
    <row r="15" spans="1:39" ht="21" customHeight="1">
      <c r="A15" s="18">
        <v>6</v>
      </c>
      <c r="B15" s="66">
        <v>15922</v>
      </c>
      <c r="C15" s="115" t="s">
        <v>59</v>
      </c>
      <c r="D15" s="115" t="s">
        <v>116</v>
      </c>
      <c r="E15" s="68" t="s">
        <v>117</v>
      </c>
      <c r="F15" s="76"/>
      <c r="G15" s="77"/>
      <c r="H15" s="78"/>
      <c r="I15" s="79"/>
      <c r="J15" s="78"/>
      <c r="K15" s="80">
        <f t="shared" ref="K15:K31" si="5">SUM(F15:J15)</f>
        <v>0</v>
      </c>
      <c r="L15" s="81">
        <f t="shared" si="0"/>
        <v>0</v>
      </c>
      <c r="M15" s="118">
        <v>6</v>
      </c>
      <c r="N15" s="143"/>
      <c r="O15" s="144"/>
      <c r="P15" s="144"/>
      <c r="Q15" s="144"/>
      <c r="R15" s="144"/>
      <c r="S15" s="144"/>
      <c r="T15" s="144"/>
      <c r="U15" s="144"/>
      <c r="V15" s="144">
        <f t="shared" ref="V15:V31" si="6">SUM(N15:U15)</f>
        <v>0</v>
      </c>
      <c r="W15" s="82">
        <f t="shared" si="1"/>
        <v>0</v>
      </c>
      <c r="X15" s="121"/>
      <c r="Y15" s="77"/>
      <c r="Z15" s="77"/>
      <c r="AA15" s="77"/>
      <c r="AB15" s="83"/>
      <c r="AC15" s="84">
        <f t="shared" ref="AC15:AC31" si="7">SUM(X15:AB15)</f>
        <v>0</v>
      </c>
      <c r="AD15" s="84">
        <f t="shared" si="2"/>
        <v>0</v>
      </c>
      <c r="AE15" s="76"/>
      <c r="AF15" s="77"/>
      <c r="AG15" s="77"/>
      <c r="AH15" s="77"/>
      <c r="AI15" s="83"/>
      <c r="AJ15" s="84">
        <f t="shared" ref="AJ15:AJ31" si="8">SUM(AE15:AI15)</f>
        <v>0</v>
      </c>
      <c r="AK15" s="84">
        <f>IF(AJ15&gt;=13,3,IF(AJ15&gt;=8,2,IF(AJ15&gt;=4,1,IF(AJ15&gt;=0,0))))</f>
        <v>0</v>
      </c>
      <c r="AL15" s="18">
        <v>6</v>
      </c>
      <c r="AM15" s="82"/>
    </row>
    <row r="16" spans="1:39" ht="21" customHeight="1">
      <c r="A16" s="19">
        <v>7</v>
      </c>
      <c r="B16" s="69">
        <v>15923</v>
      </c>
      <c r="C16" s="116" t="s">
        <v>59</v>
      </c>
      <c r="D16" s="116" t="s">
        <v>118</v>
      </c>
      <c r="E16" s="62" t="s">
        <v>119</v>
      </c>
      <c r="F16" s="85"/>
      <c r="G16" s="86"/>
      <c r="H16" s="87"/>
      <c r="I16" s="88"/>
      <c r="J16" s="87"/>
      <c r="K16" s="89">
        <f t="shared" si="5"/>
        <v>0</v>
      </c>
      <c r="L16" s="90">
        <f t="shared" si="0"/>
        <v>0</v>
      </c>
      <c r="M16" s="119">
        <v>7</v>
      </c>
      <c r="N16" s="85"/>
      <c r="O16" s="86"/>
      <c r="P16" s="86"/>
      <c r="Q16" s="86"/>
      <c r="R16" s="86"/>
      <c r="S16" s="86"/>
      <c r="T16" s="86"/>
      <c r="U16" s="86"/>
      <c r="V16" s="86">
        <f t="shared" si="6"/>
        <v>0</v>
      </c>
      <c r="W16" s="91">
        <f t="shared" si="1"/>
        <v>0</v>
      </c>
      <c r="X16" s="122"/>
      <c r="Y16" s="86"/>
      <c r="Z16" s="86"/>
      <c r="AA16" s="86"/>
      <c r="AB16" s="92"/>
      <c r="AC16" s="93">
        <f t="shared" si="7"/>
        <v>0</v>
      </c>
      <c r="AD16" s="93">
        <f t="shared" si="2"/>
        <v>0</v>
      </c>
      <c r="AE16" s="85"/>
      <c r="AF16" s="86"/>
      <c r="AG16" s="86"/>
      <c r="AH16" s="86"/>
      <c r="AI16" s="92"/>
      <c r="AJ16" s="93">
        <f t="shared" si="8"/>
        <v>0</v>
      </c>
      <c r="AK16" s="93">
        <f t="shared" si="3"/>
        <v>0</v>
      </c>
      <c r="AL16" s="19">
        <v>7</v>
      </c>
      <c r="AM16" s="91"/>
    </row>
    <row r="17" spans="1:39" ht="21" customHeight="1">
      <c r="A17" s="19">
        <v>8</v>
      </c>
      <c r="B17" s="69">
        <v>15924</v>
      </c>
      <c r="C17" s="116" t="s">
        <v>59</v>
      </c>
      <c r="D17" s="116" t="s">
        <v>120</v>
      </c>
      <c r="E17" s="62" t="s">
        <v>121</v>
      </c>
      <c r="F17" s="85"/>
      <c r="G17" s="86"/>
      <c r="H17" s="87"/>
      <c r="I17" s="88"/>
      <c r="J17" s="87"/>
      <c r="K17" s="89">
        <f t="shared" si="5"/>
        <v>0</v>
      </c>
      <c r="L17" s="90">
        <f t="shared" si="0"/>
        <v>0</v>
      </c>
      <c r="M17" s="119">
        <v>8</v>
      </c>
      <c r="N17" s="85"/>
      <c r="O17" s="86"/>
      <c r="P17" s="86"/>
      <c r="Q17" s="86"/>
      <c r="R17" s="86"/>
      <c r="S17" s="86"/>
      <c r="T17" s="86"/>
      <c r="U17" s="86"/>
      <c r="V17" s="86">
        <f t="shared" si="6"/>
        <v>0</v>
      </c>
      <c r="W17" s="91">
        <f t="shared" si="1"/>
        <v>0</v>
      </c>
      <c r="X17" s="122"/>
      <c r="Y17" s="86"/>
      <c r="Z17" s="86"/>
      <c r="AA17" s="86"/>
      <c r="AB17" s="92"/>
      <c r="AC17" s="93">
        <f t="shared" si="7"/>
        <v>0</v>
      </c>
      <c r="AD17" s="93">
        <f t="shared" si="2"/>
        <v>0</v>
      </c>
      <c r="AE17" s="85"/>
      <c r="AF17" s="86"/>
      <c r="AG17" s="86"/>
      <c r="AH17" s="86"/>
      <c r="AI17" s="92"/>
      <c r="AJ17" s="93">
        <f t="shared" si="8"/>
        <v>0</v>
      </c>
      <c r="AK17" s="93">
        <f t="shared" si="3"/>
        <v>0</v>
      </c>
      <c r="AL17" s="19">
        <v>8</v>
      </c>
      <c r="AM17" s="91"/>
    </row>
    <row r="18" spans="1:39" ht="21" customHeight="1">
      <c r="A18" s="19">
        <v>9</v>
      </c>
      <c r="B18" s="69">
        <v>15925</v>
      </c>
      <c r="C18" s="116" t="s">
        <v>59</v>
      </c>
      <c r="D18" s="116" t="s">
        <v>122</v>
      </c>
      <c r="E18" s="62" t="s">
        <v>123</v>
      </c>
      <c r="F18" s="85"/>
      <c r="G18" s="86"/>
      <c r="H18" s="87"/>
      <c r="I18" s="88"/>
      <c r="J18" s="87"/>
      <c r="K18" s="89">
        <f t="shared" si="5"/>
        <v>0</v>
      </c>
      <c r="L18" s="90">
        <f t="shared" si="0"/>
        <v>0</v>
      </c>
      <c r="M18" s="119">
        <v>9</v>
      </c>
      <c r="N18" s="85"/>
      <c r="O18" s="86"/>
      <c r="P18" s="86"/>
      <c r="Q18" s="86"/>
      <c r="R18" s="86"/>
      <c r="S18" s="86"/>
      <c r="T18" s="86"/>
      <c r="U18" s="86"/>
      <c r="V18" s="86">
        <f t="shared" si="6"/>
        <v>0</v>
      </c>
      <c r="W18" s="91">
        <f t="shared" si="1"/>
        <v>0</v>
      </c>
      <c r="X18" s="122"/>
      <c r="Y18" s="86"/>
      <c r="Z18" s="86"/>
      <c r="AA18" s="86"/>
      <c r="AB18" s="92"/>
      <c r="AC18" s="93">
        <f t="shared" si="7"/>
        <v>0</v>
      </c>
      <c r="AD18" s="93">
        <f t="shared" si="2"/>
        <v>0</v>
      </c>
      <c r="AE18" s="85"/>
      <c r="AF18" s="86"/>
      <c r="AG18" s="86"/>
      <c r="AH18" s="86"/>
      <c r="AI18" s="92"/>
      <c r="AJ18" s="93">
        <f t="shared" si="8"/>
        <v>0</v>
      </c>
      <c r="AK18" s="93">
        <f t="shared" si="3"/>
        <v>0</v>
      </c>
      <c r="AL18" s="19">
        <v>9</v>
      </c>
      <c r="AM18" s="91"/>
    </row>
    <row r="19" spans="1:39" ht="21" customHeight="1" thickBot="1">
      <c r="A19" s="20">
        <v>10</v>
      </c>
      <c r="B19" s="70">
        <v>15926</v>
      </c>
      <c r="C19" s="117" t="s">
        <v>59</v>
      </c>
      <c r="D19" s="117" t="s">
        <v>124</v>
      </c>
      <c r="E19" s="65" t="s">
        <v>125</v>
      </c>
      <c r="F19" s="94"/>
      <c r="G19" s="95"/>
      <c r="H19" s="96"/>
      <c r="I19" s="97"/>
      <c r="J19" s="96"/>
      <c r="K19" s="98">
        <f>SUM(F19:J19)</f>
        <v>0</v>
      </c>
      <c r="L19" s="104">
        <f t="shared" si="0"/>
        <v>0</v>
      </c>
      <c r="M19" s="120">
        <v>10</v>
      </c>
      <c r="N19" s="94"/>
      <c r="O19" s="95"/>
      <c r="P19" s="95"/>
      <c r="Q19" s="95"/>
      <c r="R19" s="95"/>
      <c r="S19" s="95"/>
      <c r="T19" s="95"/>
      <c r="U19" s="95"/>
      <c r="V19" s="95">
        <f t="shared" si="6"/>
        <v>0</v>
      </c>
      <c r="W19" s="105">
        <f t="shared" si="1"/>
        <v>0</v>
      </c>
      <c r="X19" s="123"/>
      <c r="Y19" s="95"/>
      <c r="Z19" s="95"/>
      <c r="AA19" s="95"/>
      <c r="AB19" s="106"/>
      <c r="AC19" s="103">
        <f t="shared" si="7"/>
        <v>0</v>
      </c>
      <c r="AD19" s="107">
        <f t="shared" si="2"/>
        <v>0</v>
      </c>
      <c r="AE19" s="94"/>
      <c r="AF19" s="95"/>
      <c r="AG19" s="95"/>
      <c r="AH19" s="95"/>
      <c r="AI19" s="106"/>
      <c r="AJ19" s="103">
        <f t="shared" si="8"/>
        <v>0</v>
      </c>
      <c r="AK19" s="107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6">
        <v>15927</v>
      </c>
      <c r="C20" s="115" t="s">
        <v>59</v>
      </c>
      <c r="D20" s="115" t="s">
        <v>126</v>
      </c>
      <c r="E20" s="68" t="s">
        <v>127</v>
      </c>
      <c r="F20" s="76"/>
      <c r="G20" s="77"/>
      <c r="H20" s="78"/>
      <c r="I20" s="79"/>
      <c r="J20" s="78"/>
      <c r="K20" s="80">
        <f t="shared" si="5"/>
        <v>0</v>
      </c>
      <c r="L20" s="81">
        <f t="shared" si="0"/>
        <v>0</v>
      </c>
      <c r="M20" s="18">
        <v>11</v>
      </c>
      <c r="N20" s="76"/>
      <c r="O20" s="77"/>
      <c r="P20" s="77"/>
      <c r="Q20" s="77"/>
      <c r="R20" s="77"/>
      <c r="S20" s="77"/>
      <c r="T20" s="77"/>
      <c r="U20" s="77"/>
      <c r="V20" s="77">
        <f t="shared" si="6"/>
        <v>0</v>
      </c>
      <c r="W20" s="82">
        <f t="shared" si="1"/>
        <v>0</v>
      </c>
      <c r="X20" s="76"/>
      <c r="Y20" s="77"/>
      <c r="Z20" s="77"/>
      <c r="AA20" s="77"/>
      <c r="AB20" s="83"/>
      <c r="AC20" s="84">
        <f t="shared" si="7"/>
        <v>0</v>
      </c>
      <c r="AD20" s="84">
        <f t="shared" si="2"/>
        <v>0</v>
      </c>
      <c r="AE20" s="76"/>
      <c r="AF20" s="77"/>
      <c r="AG20" s="77"/>
      <c r="AH20" s="77"/>
      <c r="AI20" s="83"/>
      <c r="AJ20" s="84">
        <f t="shared" si="8"/>
        <v>0</v>
      </c>
      <c r="AK20" s="84">
        <f>IF(AJ20&gt;=13,3,IF(AJ20&gt;=8,2,IF(AJ20&gt;=4,1,IF(AJ20&gt;=0,0))))</f>
        <v>0</v>
      </c>
      <c r="AL20" s="18">
        <v>11</v>
      </c>
      <c r="AM20" s="82"/>
    </row>
    <row r="21" spans="1:39" ht="21" customHeight="1">
      <c r="A21" s="19">
        <v>12</v>
      </c>
      <c r="B21" s="69">
        <v>15928</v>
      </c>
      <c r="C21" s="116" t="s">
        <v>59</v>
      </c>
      <c r="D21" s="116" t="s">
        <v>128</v>
      </c>
      <c r="E21" s="62" t="s">
        <v>129</v>
      </c>
      <c r="F21" s="85"/>
      <c r="G21" s="86"/>
      <c r="H21" s="87"/>
      <c r="I21" s="88"/>
      <c r="J21" s="87"/>
      <c r="K21" s="89">
        <f t="shared" si="5"/>
        <v>0</v>
      </c>
      <c r="L21" s="90">
        <f t="shared" si="0"/>
        <v>0</v>
      </c>
      <c r="M21" s="19">
        <v>12</v>
      </c>
      <c r="N21" s="85"/>
      <c r="O21" s="86"/>
      <c r="P21" s="86"/>
      <c r="Q21" s="86"/>
      <c r="R21" s="86"/>
      <c r="S21" s="86"/>
      <c r="T21" s="86"/>
      <c r="U21" s="86"/>
      <c r="V21" s="86">
        <f t="shared" si="6"/>
        <v>0</v>
      </c>
      <c r="W21" s="91">
        <f t="shared" si="1"/>
        <v>0</v>
      </c>
      <c r="X21" s="85"/>
      <c r="Y21" s="86"/>
      <c r="Z21" s="86"/>
      <c r="AA21" s="86"/>
      <c r="AB21" s="92"/>
      <c r="AC21" s="93">
        <f t="shared" si="7"/>
        <v>0</v>
      </c>
      <c r="AD21" s="93">
        <f t="shared" si="2"/>
        <v>0</v>
      </c>
      <c r="AE21" s="85"/>
      <c r="AF21" s="86"/>
      <c r="AG21" s="86"/>
      <c r="AH21" s="86"/>
      <c r="AI21" s="92"/>
      <c r="AJ21" s="93">
        <f t="shared" si="8"/>
        <v>0</v>
      </c>
      <c r="AK21" s="93">
        <f t="shared" si="3"/>
        <v>0</v>
      </c>
      <c r="AL21" s="19">
        <v>12</v>
      </c>
      <c r="AM21" s="91"/>
    </row>
    <row r="22" spans="1:39" ht="21" customHeight="1">
      <c r="A22" s="19">
        <v>13</v>
      </c>
      <c r="B22" s="69">
        <v>15929</v>
      </c>
      <c r="C22" s="116" t="s">
        <v>59</v>
      </c>
      <c r="D22" s="116" t="s">
        <v>130</v>
      </c>
      <c r="E22" s="62" t="s">
        <v>131</v>
      </c>
      <c r="F22" s="85"/>
      <c r="G22" s="86"/>
      <c r="H22" s="87"/>
      <c r="I22" s="88"/>
      <c r="J22" s="87"/>
      <c r="K22" s="89">
        <f t="shared" si="5"/>
        <v>0</v>
      </c>
      <c r="L22" s="90">
        <f t="shared" si="0"/>
        <v>0</v>
      </c>
      <c r="M22" s="19">
        <v>13</v>
      </c>
      <c r="N22" s="85"/>
      <c r="O22" s="86"/>
      <c r="P22" s="86"/>
      <c r="Q22" s="86"/>
      <c r="R22" s="86"/>
      <c r="S22" s="86"/>
      <c r="T22" s="86"/>
      <c r="U22" s="86"/>
      <c r="V22" s="86">
        <f t="shared" si="6"/>
        <v>0</v>
      </c>
      <c r="W22" s="91">
        <f t="shared" si="1"/>
        <v>0</v>
      </c>
      <c r="X22" s="85"/>
      <c r="Y22" s="86"/>
      <c r="Z22" s="86"/>
      <c r="AA22" s="86"/>
      <c r="AB22" s="92"/>
      <c r="AC22" s="93">
        <f t="shared" si="7"/>
        <v>0</v>
      </c>
      <c r="AD22" s="93">
        <f t="shared" si="2"/>
        <v>0</v>
      </c>
      <c r="AE22" s="85"/>
      <c r="AF22" s="86"/>
      <c r="AG22" s="86"/>
      <c r="AH22" s="86"/>
      <c r="AI22" s="92"/>
      <c r="AJ22" s="93">
        <f t="shared" si="8"/>
        <v>0</v>
      </c>
      <c r="AK22" s="93">
        <f t="shared" si="3"/>
        <v>0</v>
      </c>
      <c r="AL22" s="19">
        <v>13</v>
      </c>
      <c r="AM22" s="91"/>
    </row>
    <row r="23" spans="1:39" ht="21" customHeight="1">
      <c r="A23" s="19">
        <v>14</v>
      </c>
      <c r="B23" s="69">
        <v>15930</v>
      </c>
      <c r="C23" s="116" t="s">
        <v>59</v>
      </c>
      <c r="D23" s="116" t="s">
        <v>132</v>
      </c>
      <c r="E23" s="62" t="s">
        <v>133</v>
      </c>
      <c r="F23" s="85"/>
      <c r="G23" s="86"/>
      <c r="H23" s="87"/>
      <c r="I23" s="88"/>
      <c r="J23" s="87"/>
      <c r="K23" s="89">
        <f t="shared" si="5"/>
        <v>0</v>
      </c>
      <c r="L23" s="90">
        <f t="shared" si="0"/>
        <v>0</v>
      </c>
      <c r="M23" s="19">
        <v>14</v>
      </c>
      <c r="N23" s="85"/>
      <c r="O23" s="86"/>
      <c r="P23" s="86"/>
      <c r="Q23" s="86"/>
      <c r="R23" s="86"/>
      <c r="S23" s="86"/>
      <c r="T23" s="86"/>
      <c r="U23" s="86"/>
      <c r="V23" s="86">
        <f t="shared" si="6"/>
        <v>0</v>
      </c>
      <c r="W23" s="91">
        <f t="shared" si="1"/>
        <v>0</v>
      </c>
      <c r="X23" s="85"/>
      <c r="Y23" s="86"/>
      <c r="Z23" s="86"/>
      <c r="AA23" s="86"/>
      <c r="AB23" s="92"/>
      <c r="AC23" s="93">
        <f t="shared" si="7"/>
        <v>0</v>
      </c>
      <c r="AD23" s="93">
        <f t="shared" si="2"/>
        <v>0</v>
      </c>
      <c r="AE23" s="85"/>
      <c r="AF23" s="86"/>
      <c r="AG23" s="86"/>
      <c r="AH23" s="86"/>
      <c r="AI23" s="92"/>
      <c r="AJ23" s="93">
        <f t="shared" si="8"/>
        <v>0</v>
      </c>
      <c r="AK23" s="93">
        <f t="shared" si="3"/>
        <v>0</v>
      </c>
      <c r="AL23" s="19">
        <v>14</v>
      </c>
      <c r="AM23" s="91"/>
    </row>
    <row r="24" spans="1:39" ht="21" customHeight="1" thickBot="1">
      <c r="A24" s="21">
        <v>15</v>
      </c>
      <c r="B24" s="71">
        <v>15931</v>
      </c>
      <c r="C24" s="117" t="s">
        <v>59</v>
      </c>
      <c r="D24" s="117" t="s">
        <v>134</v>
      </c>
      <c r="E24" s="65" t="s">
        <v>135</v>
      </c>
      <c r="F24" s="94"/>
      <c r="G24" s="95"/>
      <c r="H24" s="96"/>
      <c r="I24" s="97"/>
      <c r="J24" s="96"/>
      <c r="K24" s="98">
        <f t="shared" si="5"/>
        <v>0</v>
      </c>
      <c r="L24" s="104">
        <f t="shared" si="0"/>
        <v>0</v>
      </c>
      <c r="M24" s="21">
        <v>15</v>
      </c>
      <c r="N24" s="94"/>
      <c r="O24" s="95"/>
      <c r="P24" s="95"/>
      <c r="Q24" s="95"/>
      <c r="R24" s="95"/>
      <c r="S24" s="95"/>
      <c r="T24" s="95"/>
      <c r="U24" s="95"/>
      <c r="V24" s="95">
        <f t="shared" si="6"/>
        <v>0</v>
      </c>
      <c r="W24" s="105">
        <f t="shared" si="1"/>
        <v>0</v>
      </c>
      <c r="X24" s="99"/>
      <c r="Y24" s="100"/>
      <c r="Z24" s="100"/>
      <c r="AA24" s="100"/>
      <c r="AB24" s="102"/>
      <c r="AC24" s="103">
        <f t="shared" si="7"/>
        <v>0</v>
      </c>
      <c r="AD24" s="107">
        <f t="shared" si="2"/>
        <v>0</v>
      </c>
      <c r="AE24" s="99"/>
      <c r="AF24" s="100"/>
      <c r="AG24" s="100"/>
      <c r="AH24" s="100"/>
      <c r="AI24" s="102"/>
      <c r="AJ24" s="103">
        <f t="shared" si="8"/>
        <v>0</v>
      </c>
      <c r="AK24" s="107">
        <f t="shared" si="3"/>
        <v>0</v>
      </c>
      <c r="AL24" s="21">
        <v>15</v>
      </c>
      <c r="AM24" s="101"/>
    </row>
    <row r="25" spans="1:39" ht="21" customHeight="1">
      <c r="A25" s="18">
        <v>16</v>
      </c>
      <c r="B25" s="66">
        <v>15969</v>
      </c>
      <c r="C25" s="115" t="s">
        <v>59</v>
      </c>
      <c r="D25" s="115" t="s">
        <v>136</v>
      </c>
      <c r="E25" s="68" t="s">
        <v>137</v>
      </c>
      <c r="F25" s="76"/>
      <c r="G25" s="77"/>
      <c r="H25" s="78"/>
      <c r="I25" s="79"/>
      <c r="J25" s="78"/>
      <c r="K25" s="80">
        <f>SUM(F25:J25)</f>
        <v>0</v>
      </c>
      <c r="L25" s="81">
        <f t="shared" si="0"/>
        <v>0</v>
      </c>
      <c r="M25" s="18">
        <v>16</v>
      </c>
      <c r="N25" s="76"/>
      <c r="O25" s="77"/>
      <c r="P25" s="77"/>
      <c r="Q25" s="77"/>
      <c r="R25" s="77"/>
      <c r="S25" s="77"/>
      <c r="T25" s="77"/>
      <c r="U25" s="77"/>
      <c r="V25" s="77">
        <f t="shared" si="6"/>
        <v>0</v>
      </c>
      <c r="W25" s="82">
        <f t="shared" si="1"/>
        <v>0</v>
      </c>
      <c r="X25" s="76"/>
      <c r="Y25" s="77"/>
      <c r="Z25" s="77"/>
      <c r="AA25" s="77"/>
      <c r="AB25" s="83"/>
      <c r="AC25" s="84">
        <f t="shared" si="7"/>
        <v>0</v>
      </c>
      <c r="AD25" s="84">
        <f t="shared" si="2"/>
        <v>0</v>
      </c>
      <c r="AE25" s="76"/>
      <c r="AF25" s="77"/>
      <c r="AG25" s="77"/>
      <c r="AH25" s="77"/>
      <c r="AI25" s="83"/>
      <c r="AJ25" s="84">
        <f t="shared" si="8"/>
        <v>0</v>
      </c>
      <c r="AK25" s="84">
        <f>IF(AJ25&gt;=13,3,IF(AJ25&gt;=8,2,IF(AJ25&gt;=4,1,IF(AJ25&gt;=0,0))))</f>
        <v>0</v>
      </c>
      <c r="AL25" s="18">
        <v>16</v>
      </c>
      <c r="AM25" s="82"/>
    </row>
    <row r="26" spans="1:39" ht="21" customHeight="1">
      <c r="A26" s="19">
        <v>17</v>
      </c>
      <c r="B26" s="69">
        <v>15908</v>
      </c>
      <c r="C26" s="116" t="s">
        <v>80</v>
      </c>
      <c r="D26" s="116" t="s">
        <v>138</v>
      </c>
      <c r="E26" s="62" t="s">
        <v>139</v>
      </c>
      <c r="F26" s="85"/>
      <c r="G26" s="86"/>
      <c r="H26" s="87"/>
      <c r="I26" s="88"/>
      <c r="J26" s="87"/>
      <c r="K26" s="89">
        <f>SUM(F26:J26)</f>
        <v>0</v>
      </c>
      <c r="L26" s="90">
        <f t="shared" si="0"/>
        <v>0</v>
      </c>
      <c r="M26" s="19">
        <v>17</v>
      </c>
      <c r="N26" s="85"/>
      <c r="O26" s="86"/>
      <c r="P26" s="86"/>
      <c r="Q26" s="86"/>
      <c r="R26" s="86"/>
      <c r="S26" s="86"/>
      <c r="T26" s="86"/>
      <c r="U26" s="86"/>
      <c r="V26" s="86">
        <f t="shared" si="6"/>
        <v>0</v>
      </c>
      <c r="W26" s="91">
        <f t="shared" si="1"/>
        <v>0</v>
      </c>
      <c r="X26" s="85"/>
      <c r="Y26" s="86"/>
      <c r="Z26" s="86"/>
      <c r="AA26" s="86"/>
      <c r="AB26" s="92"/>
      <c r="AC26" s="93">
        <f t="shared" si="7"/>
        <v>0</v>
      </c>
      <c r="AD26" s="93">
        <f t="shared" si="2"/>
        <v>0</v>
      </c>
      <c r="AE26" s="85"/>
      <c r="AF26" s="86"/>
      <c r="AG26" s="86"/>
      <c r="AH26" s="86"/>
      <c r="AI26" s="92"/>
      <c r="AJ26" s="93">
        <f t="shared" si="8"/>
        <v>0</v>
      </c>
      <c r="AK26" s="93">
        <f t="shared" si="3"/>
        <v>0</v>
      </c>
      <c r="AL26" s="19">
        <v>17</v>
      </c>
      <c r="AM26" s="91"/>
    </row>
    <row r="27" spans="1:39" ht="21" customHeight="1">
      <c r="A27" s="19">
        <v>18</v>
      </c>
      <c r="B27" s="69">
        <v>15932</v>
      </c>
      <c r="C27" s="116" t="s">
        <v>80</v>
      </c>
      <c r="D27" s="116" t="s">
        <v>140</v>
      </c>
      <c r="E27" s="62" t="s">
        <v>141</v>
      </c>
      <c r="F27" s="85"/>
      <c r="G27" s="86"/>
      <c r="H27" s="87"/>
      <c r="I27" s="88"/>
      <c r="J27" s="87"/>
      <c r="K27" s="89">
        <f>SUM(F27:J27)</f>
        <v>0</v>
      </c>
      <c r="L27" s="90">
        <f t="shared" si="0"/>
        <v>0</v>
      </c>
      <c r="M27" s="19">
        <v>18</v>
      </c>
      <c r="N27" s="85"/>
      <c r="O27" s="86"/>
      <c r="P27" s="86"/>
      <c r="Q27" s="86"/>
      <c r="R27" s="86"/>
      <c r="S27" s="86"/>
      <c r="T27" s="86"/>
      <c r="U27" s="86"/>
      <c r="V27" s="86">
        <f t="shared" si="6"/>
        <v>0</v>
      </c>
      <c r="W27" s="91">
        <f t="shared" si="1"/>
        <v>0</v>
      </c>
      <c r="X27" s="85"/>
      <c r="Y27" s="86"/>
      <c r="Z27" s="86"/>
      <c r="AA27" s="86"/>
      <c r="AB27" s="92"/>
      <c r="AC27" s="93">
        <f t="shared" si="7"/>
        <v>0</v>
      </c>
      <c r="AD27" s="93">
        <f t="shared" si="2"/>
        <v>0</v>
      </c>
      <c r="AE27" s="85"/>
      <c r="AF27" s="86"/>
      <c r="AG27" s="86"/>
      <c r="AH27" s="86"/>
      <c r="AI27" s="92"/>
      <c r="AJ27" s="93">
        <f t="shared" si="8"/>
        <v>0</v>
      </c>
      <c r="AK27" s="93">
        <f t="shared" si="3"/>
        <v>0</v>
      </c>
      <c r="AL27" s="19">
        <v>18</v>
      </c>
      <c r="AM27" s="91"/>
    </row>
    <row r="28" spans="1:39" ht="21" customHeight="1">
      <c r="A28" s="19">
        <v>19</v>
      </c>
      <c r="B28" s="69">
        <v>15933</v>
      </c>
      <c r="C28" s="116" t="s">
        <v>80</v>
      </c>
      <c r="D28" s="116" t="s">
        <v>142</v>
      </c>
      <c r="E28" s="62" t="s">
        <v>143</v>
      </c>
      <c r="F28" s="85"/>
      <c r="G28" s="86"/>
      <c r="H28" s="87"/>
      <c r="I28" s="88"/>
      <c r="J28" s="87"/>
      <c r="K28" s="89">
        <f>SUM(F28:J28)</f>
        <v>0</v>
      </c>
      <c r="L28" s="90">
        <f t="shared" si="0"/>
        <v>0</v>
      </c>
      <c r="M28" s="19">
        <v>19</v>
      </c>
      <c r="N28" s="85"/>
      <c r="O28" s="86"/>
      <c r="P28" s="86"/>
      <c r="Q28" s="86"/>
      <c r="R28" s="86"/>
      <c r="S28" s="86"/>
      <c r="T28" s="86"/>
      <c r="U28" s="86"/>
      <c r="V28" s="86">
        <f t="shared" si="6"/>
        <v>0</v>
      </c>
      <c r="W28" s="91">
        <f t="shared" si="1"/>
        <v>0</v>
      </c>
      <c r="X28" s="85"/>
      <c r="Y28" s="86"/>
      <c r="Z28" s="86"/>
      <c r="AA28" s="86"/>
      <c r="AB28" s="92"/>
      <c r="AC28" s="93">
        <f t="shared" si="7"/>
        <v>0</v>
      </c>
      <c r="AD28" s="93">
        <f t="shared" si="2"/>
        <v>0</v>
      </c>
      <c r="AE28" s="85"/>
      <c r="AF28" s="86"/>
      <c r="AG28" s="86"/>
      <c r="AH28" s="86"/>
      <c r="AI28" s="92"/>
      <c r="AJ28" s="93">
        <f t="shared" si="8"/>
        <v>0</v>
      </c>
      <c r="AK28" s="93">
        <f t="shared" si="3"/>
        <v>0</v>
      </c>
      <c r="AL28" s="19">
        <v>19</v>
      </c>
      <c r="AM28" s="91"/>
    </row>
    <row r="29" spans="1:39" ht="21" customHeight="1" thickBot="1">
      <c r="A29" s="22">
        <v>20</v>
      </c>
      <c r="B29" s="70">
        <v>15934</v>
      </c>
      <c r="C29" s="117" t="s">
        <v>80</v>
      </c>
      <c r="D29" s="117" t="s">
        <v>144</v>
      </c>
      <c r="E29" s="65" t="s">
        <v>145</v>
      </c>
      <c r="F29" s="94"/>
      <c r="G29" s="95"/>
      <c r="H29" s="96"/>
      <c r="I29" s="97"/>
      <c r="J29" s="96"/>
      <c r="K29" s="98">
        <f>SUM(F29:J29)</f>
        <v>0</v>
      </c>
      <c r="L29" s="104">
        <f t="shared" si="0"/>
        <v>0</v>
      </c>
      <c r="M29" s="22">
        <v>20</v>
      </c>
      <c r="N29" s="94"/>
      <c r="O29" s="95"/>
      <c r="P29" s="95"/>
      <c r="Q29" s="95"/>
      <c r="R29" s="95"/>
      <c r="S29" s="95"/>
      <c r="T29" s="95"/>
      <c r="U29" s="95"/>
      <c r="V29" s="95">
        <f t="shared" si="6"/>
        <v>0</v>
      </c>
      <c r="W29" s="105">
        <f t="shared" si="1"/>
        <v>0</v>
      </c>
      <c r="X29" s="94"/>
      <c r="Y29" s="95"/>
      <c r="Z29" s="95"/>
      <c r="AA29" s="95"/>
      <c r="AB29" s="106"/>
      <c r="AC29" s="103">
        <f t="shared" si="7"/>
        <v>0</v>
      </c>
      <c r="AD29" s="107">
        <f t="shared" si="2"/>
        <v>0</v>
      </c>
      <c r="AE29" s="94"/>
      <c r="AF29" s="95"/>
      <c r="AG29" s="95"/>
      <c r="AH29" s="95"/>
      <c r="AI29" s="106"/>
      <c r="AJ29" s="103">
        <f t="shared" si="8"/>
        <v>0</v>
      </c>
      <c r="AK29" s="107">
        <f t="shared" si="3"/>
        <v>0</v>
      </c>
      <c r="AL29" s="22">
        <v>20</v>
      </c>
      <c r="AM29" s="105"/>
    </row>
    <row r="30" spans="1:39" ht="21" customHeight="1">
      <c r="A30" s="18">
        <v>21</v>
      </c>
      <c r="B30" s="66">
        <v>15935</v>
      </c>
      <c r="C30" s="115" t="s">
        <v>80</v>
      </c>
      <c r="D30" s="115" t="s">
        <v>146</v>
      </c>
      <c r="E30" s="68" t="s">
        <v>147</v>
      </c>
      <c r="F30" s="76"/>
      <c r="G30" s="77"/>
      <c r="H30" s="78"/>
      <c r="I30" s="79"/>
      <c r="J30" s="78"/>
      <c r="K30" s="80">
        <f t="shared" si="5"/>
        <v>0</v>
      </c>
      <c r="L30" s="81">
        <f t="shared" si="0"/>
        <v>0</v>
      </c>
      <c r="M30" s="18">
        <v>21</v>
      </c>
      <c r="N30" s="76"/>
      <c r="O30" s="77"/>
      <c r="P30" s="77"/>
      <c r="Q30" s="77"/>
      <c r="R30" s="77"/>
      <c r="S30" s="77"/>
      <c r="T30" s="77"/>
      <c r="U30" s="77"/>
      <c r="V30" s="77">
        <f t="shared" si="6"/>
        <v>0</v>
      </c>
      <c r="W30" s="82">
        <f t="shared" si="1"/>
        <v>0</v>
      </c>
      <c r="X30" s="76"/>
      <c r="Y30" s="77"/>
      <c r="Z30" s="77"/>
      <c r="AA30" s="77"/>
      <c r="AB30" s="83"/>
      <c r="AC30" s="84">
        <f t="shared" si="7"/>
        <v>0</v>
      </c>
      <c r="AD30" s="84">
        <f t="shared" si="2"/>
        <v>0</v>
      </c>
      <c r="AE30" s="76"/>
      <c r="AF30" s="77"/>
      <c r="AG30" s="77"/>
      <c r="AH30" s="77"/>
      <c r="AI30" s="83"/>
      <c r="AJ30" s="84">
        <f t="shared" si="8"/>
        <v>0</v>
      </c>
      <c r="AK30" s="84">
        <f>IF(AJ30&gt;=13,3,IF(AJ30&gt;=8,2,IF(AJ30&gt;=4,1,IF(AJ30&gt;=0,0))))</f>
        <v>0</v>
      </c>
      <c r="AL30" s="18">
        <v>21</v>
      </c>
      <c r="AM30" s="82"/>
    </row>
    <row r="31" spans="1:39" ht="21" customHeight="1">
      <c r="A31" s="19">
        <v>22</v>
      </c>
      <c r="B31" s="69">
        <v>15973</v>
      </c>
      <c r="C31" s="116" t="s">
        <v>80</v>
      </c>
      <c r="D31" s="116" t="s">
        <v>148</v>
      </c>
      <c r="E31" s="62" t="s">
        <v>149</v>
      </c>
      <c r="F31" s="85"/>
      <c r="G31" s="86"/>
      <c r="H31" s="87"/>
      <c r="I31" s="88"/>
      <c r="J31" s="87"/>
      <c r="K31" s="89">
        <f t="shared" si="5"/>
        <v>0</v>
      </c>
      <c r="L31" s="90">
        <f t="shared" si="0"/>
        <v>0</v>
      </c>
      <c r="M31" s="19">
        <v>22</v>
      </c>
      <c r="N31" s="85"/>
      <c r="O31" s="86"/>
      <c r="P31" s="86"/>
      <c r="Q31" s="86"/>
      <c r="R31" s="86"/>
      <c r="S31" s="86"/>
      <c r="T31" s="86"/>
      <c r="U31" s="86"/>
      <c r="V31" s="86">
        <f t="shared" si="6"/>
        <v>0</v>
      </c>
      <c r="W31" s="91">
        <f t="shared" si="1"/>
        <v>0</v>
      </c>
      <c r="X31" s="85"/>
      <c r="Y31" s="86"/>
      <c r="Z31" s="86"/>
      <c r="AA31" s="86"/>
      <c r="AB31" s="92"/>
      <c r="AC31" s="93">
        <f t="shared" si="7"/>
        <v>0</v>
      </c>
      <c r="AD31" s="93">
        <f t="shared" si="2"/>
        <v>0</v>
      </c>
      <c r="AE31" s="85"/>
      <c r="AF31" s="86"/>
      <c r="AG31" s="86"/>
      <c r="AH31" s="86"/>
      <c r="AI31" s="92"/>
      <c r="AJ31" s="93">
        <f t="shared" si="8"/>
        <v>0</v>
      </c>
      <c r="AK31" s="93">
        <f t="shared" si="3"/>
        <v>0</v>
      </c>
      <c r="AL31" s="19">
        <v>22</v>
      </c>
      <c r="AM31" s="91"/>
    </row>
    <row r="32" spans="1:39" ht="21" customHeight="1">
      <c r="A32" s="19">
        <v>23</v>
      </c>
      <c r="B32" s="69"/>
      <c r="C32" s="116"/>
      <c r="D32" s="116"/>
      <c r="E32" s="62"/>
      <c r="F32" s="85"/>
      <c r="G32" s="86"/>
      <c r="H32" s="87"/>
      <c r="I32" s="88"/>
      <c r="J32" s="87"/>
      <c r="K32" s="89"/>
      <c r="L32" s="90"/>
      <c r="M32" s="19">
        <v>23</v>
      </c>
      <c r="N32" s="85"/>
      <c r="O32" s="86"/>
      <c r="P32" s="86"/>
      <c r="Q32" s="86"/>
      <c r="R32" s="86"/>
      <c r="S32" s="86"/>
      <c r="T32" s="86"/>
      <c r="U32" s="86"/>
      <c r="V32" s="86"/>
      <c r="W32" s="91"/>
      <c r="X32" s="85"/>
      <c r="Y32" s="86"/>
      <c r="Z32" s="86"/>
      <c r="AA32" s="86"/>
      <c r="AB32" s="92"/>
      <c r="AC32" s="93"/>
      <c r="AD32" s="93"/>
      <c r="AE32" s="85"/>
      <c r="AF32" s="86"/>
      <c r="AG32" s="86"/>
      <c r="AH32" s="86"/>
      <c r="AI32" s="92"/>
      <c r="AJ32" s="93"/>
      <c r="AK32" s="93"/>
      <c r="AL32" s="19">
        <v>23</v>
      </c>
      <c r="AM32" s="91"/>
    </row>
    <row r="33" spans="1:39" ht="21" customHeight="1">
      <c r="A33" s="19">
        <v>24</v>
      </c>
      <c r="B33" s="69"/>
      <c r="C33" s="116"/>
      <c r="D33" s="116"/>
      <c r="E33" s="62"/>
      <c r="F33" s="85"/>
      <c r="G33" s="86"/>
      <c r="H33" s="87"/>
      <c r="I33" s="88"/>
      <c r="J33" s="87"/>
      <c r="K33" s="89"/>
      <c r="L33" s="90"/>
      <c r="M33" s="19">
        <v>24</v>
      </c>
      <c r="N33" s="85"/>
      <c r="O33" s="86"/>
      <c r="P33" s="86"/>
      <c r="Q33" s="86"/>
      <c r="R33" s="86"/>
      <c r="S33" s="86"/>
      <c r="T33" s="86"/>
      <c r="U33" s="86"/>
      <c r="V33" s="86"/>
      <c r="W33" s="91"/>
      <c r="X33" s="85"/>
      <c r="Y33" s="86"/>
      <c r="Z33" s="86"/>
      <c r="AA33" s="86"/>
      <c r="AB33" s="92"/>
      <c r="AC33" s="93"/>
      <c r="AD33" s="93"/>
      <c r="AE33" s="85"/>
      <c r="AF33" s="86"/>
      <c r="AG33" s="86"/>
      <c r="AH33" s="86"/>
      <c r="AI33" s="92"/>
      <c r="AJ33" s="93"/>
      <c r="AK33" s="93"/>
      <c r="AL33" s="19">
        <v>24</v>
      </c>
      <c r="AM33" s="91"/>
    </row>
    <row r="34" spans="1:39" ht="21" customHeight="1" thickBot="1">
      <c r="A34" s="21">
        <v>25</v>
      </c>
      <c r="B34" s="71"/>
      <c r="C34" s="117"/>
      <c r="D34" s="117"/>
      <c r="E34" s="65"/>
      <c r="F34" s="94"/>
      <c r="G34" s="95"/>
      <c r="H34" s="96"/>
      <c r="I34" s="97"/>
      <c r="J34" s="96"/>
      <c r="K34" s="98"/>
      <c r="L34" s="104"/>
      <c r="M34" s="21">
        <v>25</v>
      </c>
      <c r="N34" s="94"/>
      <c r="O34" s="95"/>
      <c r="P34" s="95"/>
      <c r="Q34" s="95"/>
      <c r="R34" s="95"/>
      <c r="S34" s="95"/>
      <c r="T34" s="95"/>
      <c r="U34" s="95"/>
      <c r="V34" s="95"/>
      <c r="W34" s="105"/>
      <c r="X34" s="99"/>
      <c r="Y34" s="100"/>
      <c r="Z34" s="100"/>
      <c r="AA34" s="100"/>
      <c r="AB34" s="102"/>
      <c r="AC34" s="103"/>
      <c r="AD34" s="107"/>
      <c r="AE34" s="99"/>
      <c r="AF34" s="100"/>
      <c r="AG34" s="100"/>
      <c r="AH34" s="100"/>
      <c r="AI34" s="102"/>
      <c r="AJ34" s="103"/>
      <c r="AK34" s="107"/>
      <c r="AL34" s="21">
        <v>25</v>
      </c>
      <c r="AM34" s="101"/>
    </row>
    <row r="35" spans="1:39" ht="21" customHeight="1">
      <c r="A35" s="18">
        <v>26</v>
      </c>
      <c r="B35" s="66"/>
      <c r="C35" s="115"/>
      <c r="D35" s="115"/>
      <c r="E35" s="68"/>
      <c r="F35" s="76"/>
      <c r="G35" s="77"/>
      <c r="H35" s="78"/>
      <c r="I35" s="79"/>
      <c r="J35" s="78"/>
      <c r="K35" s="80"/>
      <c r="L35" s="81"/>
      <c r="M35" s="18">
        <v>26</v>
      </c>
      <c r="N35" s="76"/>
      <c r="O35" s="77"/>
      <c r="P35" s="77"/>
      <c r="Q35" s="77"/>
      <c r="R35" s="77"/>
      <c r="S35" s="77"/>
      <c r="T35" s="77"/>
      <c r="U35" s="77"/>
      <c r="V35" s="77"/>
      <c r="W35" s="82"/>
      <c r="X35" s="76"/>
      <c r="Y35" s="77"/>
      <c r="Z35" s="77"/>
      <c r="AA35" s="77"/>
      <c r="AB35" s="83"/>
      <c r="AC35" s="84"/>
      <c r="AD35" s="84"/>
      <c r="AE35" s="76"/>
      <c r="AF35" s="77"/>
      <c r="AG35" s="77"/>
      <c r="AH35" s="77"/>
      <c r="AI35" s="83"/>
      <c r="AJ35" s="84"/>
      <c r="AK35" s="84"/>
      <c r="AL35" s="18">
        <v>26</v>
      </c>
      <c r="AM35" s="82"/>
    </row>
    <row r="36" spans="1:39" ht="21" customHeight="1">
      <c r="A36" s="19">
        <v>27</v>
      </c>
      <c r="B36" s="69"/>
      <c r="C36" s="116"/>
      <c r="D36" s="116"/>
      <c r="E36" s="62"/>
      <c r="F36" s="85"/>
      <c r="G36" s="86"/>
      <c r="H36" s="87"/>
      <c r="I36" s="88"/>
      <c r="J36" s="87"/>
      <c r="K36" s="89"/>
      <c r="L36" s="90"/>
      <c r="M36" s="19">
        <v>27</v>
      </c>
      <c r="N36" s="85"/>
      <c r="O36" s="86"/>
      <c r="P36" s="86"/>
      <c r="Q36" s="86"/>
      <c r="R36" s="86"/>
      <c r="S36" s="86"/>
      <c r="T36" s="86"/>
      <c r="U36" s="86"/>
      <c r="V36" s="86"/>
      <c r="W36" s="91"/>
      <c r="X36" s="85"/>
      <c r="Y36" s="86"/>
      <c r="Z36" s="86"/>
      <c r="AA36" s="86"/>
      <c r="AB36" s="92"/>
      <c r="AC36" s="93"/>
      <c r="AD36" s="93"/>
      <c r="AE36" s="85"/>
      <c r="AF36" s="86"/>
      <c r="AG36" s="86"/>
      <c r="AH36" s="86"/>
      <c r="AI36" s="92"/>
      <c r="AJ36" s="93"/>
      <c r="AK36" s="93"/>
      <c r="AL36" s="19">
        <v>27</v>
      </c>
      <c r="AM36" s="91"/>
    </row>
    <row r="37" spans="1:39" ht="21" customHeight="1">
      <c r="A37" s="19">
        <v>28</v>
      </c>
      <c r="B37" s="69"/>
      <c r="C37" s="116"/>
      <c r="D37" s="116"/>
      <c r="E37" s="62"/>
      <c r="F37" s="85"/>
      <c r="G37" s="86"/>
      <c r="H37" s="87"/>
      <c r="I37" s="88"/>
      <c r="J37" s="87"/>
      <c r="K37" s="89"/>
      <c r="L37" s="90"/>
      <c r="M37" s="19">
        <v>28</v>
      </c>
      <c r="N37" s="85"/>
      <c r="O37" s="86"/>
      <c r="P37" s="86"/>
      <c r="Q37" s="86"/>
      <c r="R37" s="86"/>
      <c r="S37" s="86"/>
      <c r="T37" s="86"/>
      <c r="U37" s="86"/>
      <c r="V37" s="86"/>
      <c r="W37" s="91"/>
      <c r="X37" s="85"/>
      <c r="Y37" s="86"/>
      <c r="Z37" s="86"/>
      <c r="AA37" s="86"/>
      <c r="AB37" s="92"/>
      <c r="AC37" s="93"/>
      <c r="AD37" s="93"/>
      <c r="AE37" s="85"/>
      <c r="AF37" s="86"/>
      <c r="AG37" s="86"/>
      <c r="AH37" s="86"/>
      <c r="AI37" s="92"/>
      <c r="AJ37" s="93"/>
      <c r="AK37" s="93"/>
      <c r="AL37" s="19">
        <v>28</v>
      </c>
      <c r="AM37" s="91"/>
    </row>
    <row r="38" spans="1:39" ht="21" customHeight="1">
      <c r="A38" s="19">
        <v>29</v>
      </c>
      <c r="B38" s="69"/>
      <c r="C38" s="116"/>
      <c r="D38" s="116"/>
      <c r="E38" s="62"/>
      <c r="F38" s="85"/>
      <c r="G38" s="86"/>
      <c r="H38" s="87"/>
      <c r="I38" s="88"/>
      <c r="J38" s="87"/>
      <c r="K38" s="89"/>
      <c r="L38" s="90"/>
      <c r="M38" s="19">
        <v>29</v>
      </c>
      <c r="N38" s="85"/>
      <c r="O38" s="86"/>
      <c r="P38" s="86"/>
      <c r="Q38" s="86"/>
      <c r="R38" s="86"/>
      <c r="S38" s="86"/>
      <c r="T38" s="86"/>
      <c r="U38" s="86"/>
      <c r="V38" s="86"/>
      <c r="W38" s="91"/>
      <c r="X38" s="85"/>
      <c r="Y38" s="86"/>
      <c r="Z38" s="86"/>
      <c r="AA38" s="86"/>
      <c r="AB38" s="92"/>
      <c r="AC38" s="93"/>
      <c r="AD38" s="93"/>
      <c r="AE38" s="85"/>
      <c r="AF38" s="86"/>
      <c r="AG38" s="86"/>
      <c r="AH38" s="86"/>
      <c r="AI38" s="92"/>
      <c r="AJ38" s="93"/>
      <c r="AK38" s="93"/>
      <c r="AL38" s="19">
        <v>29</v>
      </c>
      <c r="AM38" s="91"/>
    </row>
    <row r="39" spans="1:39" ht="21" customHeight="1" thickBot="1">
      <c r="A39" s="20">
        <v>30</v>
      </c>
      <c r="B39" s="70"/>
      <c r="C39" s="117"/>
      <c r="D39" s="117"/>
      <c r="E39" s="65"/>
      <c r="F39" s="94"/>
      <c r="G39" s="95"/>
      <c r="H39" s="96"/>
      <c r="I39" s="97"/>
      <c r="J39" s="96"/>
      <c r="K39" s="219"/>
      <c r="L39" s="104"/>
      <c r="M39" s="20">
        <v>30</v>
      </c>
      <c r="N39" s="94"/>
      <c r="O39" s="95"/>
      <c r="P39" s="95"/>
      <c r="Q39" s="95"/>
      <c r="R39" s="95"/>
      <c r="S39" s="95"/>
      <c r="T39" s="95"/>
      <c r="U39" s="95"/>
      <c r="V39" s="95"/>
      <c r="W39" s="105"/>
      <c r="X39" s="94"/>
      <c r="Y39" s="95"/>
      <c r="Z39" s="95"/>
      <c r="AA39" s="95"/>
      <c r="AB39" s="106"/>
      <c r="AC39" s="107"/>
      <c r="AD39" s="107"/>
      <c r="AE39" s="94"/>
      <c r="AF39" s="95"/>
      <c r="AG39" s="95"/>
      <c r="AH39" s="95"/>
      <c r="AI39" s="106"/>
      <c r="AJ39" s="107"/>
      <c r="AK39" s="107"/>
      <c r="AL39" s="20">
        <v>30</v>
      </c>
      <c r="AM39" s="105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M13" sqref="M13:P13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36">
      <c r="A3" s="155" t="s">
        <v>17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1:25" ht="36">
      <c r="A4" s="155" t="s">
        <v>18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s="25" customFormat="1" ht="33.950000000000003" customHeight="1">
      <c r="B5" s="145" t="s">
        <v>42</v>
      </c>
      <c r="C5" s="145"/>
      <c r="D5" s="43">
        <v>1</v>
      </c>
      <c r="E5" s="41" t="s">
        <v>43</v>
      </c>
      <c r="F5" s="43">
        <v>3</v>
      </c>
      <c r="G5" s="26"/>
      <c r="H5" s="26"/>
      <c r="I5" s="145" t="s">
        <v>45</v>
      </c>
      <c r="J5" s="145"/>
      <c r="K5" s="146">
        <v>1</v>
      </c>
      <c r="L5" s="146"/>
      <c r="M5" s="146"/>
      <c r="N5" s="146"/>
      <c r="O5" s="146"/>
      <c r="P5" s="146"/>
      <c r="Q5" s="26"/>
      <c r="R5" s="145" t="s">
        <v>46</v>
      </c>
      <c r="S5" s="145"/>
      <c r="T5" s="146">
        <v>2564</v>
      </c>
      <c r="U5" s="146"/>
      <c r="V5" s="146"/>
      <c r="W5" s="146"/>
      <c r="X5" s="146"/>
      <c r="Y5" s="26"/>
    </row>
    <row r="6" spans="1:25" s="25" customFormat="1" ht="33.950000000000003" customHeight="1">
      <c r="B6" s="26" t="s">
        <v>44</v>
      </c>
      <c r="C6" s="146"/>
      <c r="D6" s="146"/>
      <c r="E6" s="146"/>
      <c r="F6" s="146"/>
      <c r="G6" s="146"/>
      <c r="H6" s="26"/>
      <c r="I6" s="145" t="s">
        <v>47</v>
      </c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26"/>
    </row>
    <row r="7" spans="1:25" s="25" customFormat="1" ht="33.950000000000003" customHeight="1">
      <c r="B7" s="26" t="s">
        <v>48</v>
      </c>
      <c r="C7" s="147"/>
      <c r="D7" s="147"/>
      <c r="E7" s="147"/>
      <c r="F7" s="147"/>
      <c r="G7" s="164" t="s">
        <v>50</v>
      </c>
      <c r="H7" s="164"/>
      <c r="I7" s="145" t="s">
        <v>49</v>
      </c>
      <c r="J7" s="145"/>
      <c r="K7" s="146"/>
      <c r="L7" s="146"/>
      <c r="M7" s="146"/>
      <c r="N7" s="146"/>
      <c r="O7" s="146"/>
      <c r="P7" s="146"/>
      <c r="Q7" s="40" t="s">
        <v>41</v>
      </c>
      <c r="S7" s="40" t="s">
        <v>101</v>
      </c>
      <c r="T7" s="148"/>
      <c r="U7" s="148"/>
      <c r="V7" s="148"/>
      <c r="W7" s="151" t="s">
        <v>40</v>
      </c>
      <c r="X7" s="151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46"/>
      <c r="L8" s="146"/>
      <c r="M8" s="146"/>
      <c r="N8" s="146"/>
      <c r="O8" s="146"/>
      <c r="P8" s="146"/>
      <c r="Q8" s="146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46" t="s">
        <v>190</v>
      </c>
      <c r="H9" s="146"/>
      <c r="I9" s="146"/>
      <c r="J9" s="146"/>
      <c r="K9" s="146"/>
      <c r="L9" s="146"/>
      <c r="M9" s="45" t="s">
        <v>54</v>
      </c>
      <c r="N9" s="146" t="s">
        <v>58</v>
      </c>
      <c r="O9" s="146"/>
      <c r="P9" s="146"/>
      <c r="Q9" s="146"/>
      <c r="R9" s="146"/>
      <c r="S9" s="146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52" t="s">
        <v>19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6"/>
      <c r="Y11" s="30"/>
    </row>
    <row r="12" spans="1:25">
      <c r="B12" s="157" t="s">
        <v>20</v>
      </c>
      <c r="C12" s="152" t="s">
        <v>35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48"/>
      <c r="X12" s="49"/>
      <c r="Y12" s="30"/>
    </row>
    <row r="13" spans="1:25" ht="78" customHeight="1">
      <c r="B13" s="158"/>
      <c r="C13" s="160" t="s">
        <v>21</v>
      </c>
      <c r="D13" s="161"/>
      <c r="E13" s="161"/>
      <c r="F13" s="161"/>
      <c r="G13" s="161"/>
      <c r="H13" s="161"/>
      <c r="I13" s="161"/>
      <c r="J13" s="161"/>
      <c r="K13" s="161"/>
      <c r="L13" s="162"/>
      <c r="M13" s="163" t="s">
        <v>22</v>
      </c>
      <c r="N13" s="163"/>
      <c r="O13" s="163"/>
      <c r="P13" s="163"/>
      <c r="Q13" s="163" t="s">
        <v>23</v>
      </c>
      <c r="R13" s="163"/>
      <c r="S13" s="163"/>
      <c r="T13" s="163"/>
      <c r="U13" s="163" t="s">
        <v>24</v>
      </c>
      <c r="V13" s="163"/>
      <c r="W13" s="163"/>
      <c r="X13" s="163"/>
      <c r="Y13" s="31"/>
    </row>
    <row r="14" spans="1:25">
      <c r="B14" s="159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4" t="s">
        <v>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 ht="33.950000000000003" customHeight="1">
      <c r="B17" s="149" t="s">
        <v>38</v>
      </c>
      <c r="C17" s="149"/>
      <c r="D17" s="149"/>
      <c r="E17" s="149"/>
      <c r="F17" s="149"/>
      <c r="G17" s="149" t="s">
        <v>38</v>
      </c>
      <c r="H17" s="149"/>
      <c r="I17" s="149"/>
      <c r="J17" s="149"/>
      <c r="K17" s="149"/>
      <c r="L17" s="149"/>
      <c r="M17" s="149" t="s">
        <v>38</v>
      </c>
      <c r="N17" s="149"/>
      <c r="O17" s="149"/>
      <c r="P17" s="149"/>
      <c r="Q17" s="149"/>
      <c r="R17" s="149"/>
      <c r="S17" s="149" t="s">
        <v>38</v>
      </c>
      <c r="T17" s="149"/>
      <c r="U17" s="149"/>
      <c r="V17" s="149"/>
      <c r="W17" s="149"/>
      <c r="X17" s="149"/>
    </row>
    <row r="18" spans="1:25">
      <c r="B18" s="149" t="s">
        <v>28</v>
      </c>
      <c r="C18" s="149"/>
      <c r="D18" s="149"/>
      <c r="E18" s="149"/>
      <c r="F18" s="149"/>
      <c r="G18" s="149" t="s">
        <v>37</v>
      </c>
      <c r="H18" s="149"/>
      <c r="I18" s="149"/>
      <c r="J18" s="149"/>
      <c r="K18" s="149"/>
      <c r="L18" s="149"/>
      <c r="M18" s="149" t="s">
        <v>39</v>
      </c>
      <c r="N18" s="149"/>
      <c r="O18" s="149"/>
      <c r="P18" s="149"/>
      <c r="Q18" s="149"/>
      <c r="R18" s="149"/>
      <c r="S18" s="149" t="s">
        <v>36</v>
      </c>
      <c r="T18" s="149"/>
      <c r="U18" s="149"/>
      <c r="V18" s="149"/>
      <c r="W18" s="149"/>
      <c r="X18" s="14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0" t="s">
        <v>31</v>
      </c>
      <c r="L20" s="150"/>
      <c r="M20" s="38"/>
      <c r="N20" s="150" t="s">
        <v>32</v>
      </c>
      <c r="O20" s="150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9" t="s">
        <v>38</v>
      </c>
      <c r="K22" s="149"/>
      <c r="L22" s="149"/>
      <c r="M22" s="149"/>
      <c r="N22" s="149"/>
      <c r="O22" s="14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9" t="s">
        <v>34</v>
      </c>
      <c r="J24" s="149"/>
      <c r="K24" s="149"/>
      <c r="L24" s="149"/>
      <c r="M24" s="149"/>
      <c r="N24" s="149"/>
      <c r="O24" s="149"/>
      <c r="P24" s="14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39"/>
  <sheetViews>
    <sheetView view="pageBreakPreview" zoomScaleNormal="100" zoomScaleSheetLayoutView="100" workbookViewId="0">
      <selection activeCell="C10" sqref="C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66" t="s">
        <v>57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S1" s="165"/>
      <c r="T1" s="165"/>
      <c r="U1" s="165"/>
      <c r="V1" s="54" t="s">
        <v>56</v>
      </c>
      <c r="W1" s="165"/>
      <c r="X1" s="165"/>
      <c r="Y1" s="16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81" t="s">
        <v>0</v>
      </c>
      <c r="B3" s="192" t="s">
        <v>1</v>
      </c>
      <c r="C3" s="195" t="s">
        <v>2</v>
      </c>
      <c r="D3" s="196"/>
      <c r="E3" s="197"/>
      <c r="F3" s="201" t="s">
        <v>3</v>
      </c>
      <c r="G3" s="204" t="s">
        <v>4</v>
      </c>
      <c r="H3" s="207" t="s">
        <v>191</v>
      </c>
      <c r="I3" s="210" t="s">
        <v>5</v>
      </c>
      <c r="J3" s="213" t="s">
        <v>6</v>
      </c>
      <c r="K3" s="216" t="s">
        <v>7</v>
      </c>
      <c r="L3" s="179" t="s">
        <v>8</v>
      </c>
      <c r="M3" s="181" t="s">
        <v>0</v>
      </c>
      <c r="N3" s="183" t="s">
        <v>9</v>
      </c>
      <c r="O3" s="184"/>
      <c r="P3" s="184"/>
      <c r="Q3" s="184"/>
      <c r="R3" s="184"/>
      <c r="S3" s="184"/>
      <c r="T3" s="184"/>
      <c r="U3" s="184"/>
      <c r="V3" s="184"/>
      <c r="W3" s="185"/>
      <c r="X3" s="183" t="s">
        <v>10</v>
      </c>
      <c r="Y3" s="184"/>
      <c r="Z3" s="184"/>
      <c r="AA3" s="184"/>
      <c r="AB3" s="184"/>
      <c r="AC3" s="184"/>
      <c r="AD3" s="185"/>
      <c r="AE3" s="183" t="s">
        <v>11</v>
      </c>
      <c r="AF3" s="184"/>
      <c r="AG3" s="184"/>
      <c r="AH3" s="184"/>
      <c r="AI3" s="184"/>
      <c r="AJ3" s="184"/>
      <c r="AK3" s="185"/>
      <c r="AL3" s="181" t="s">
        <v>0</v>
      </c>
      <c r="AM3" s="167" t="s">
        <v>12</v>
      </c>
    </row>
    <row r="4" spans="1:39" ht="18.75" customHeight="1">
      <c r="A4" s="182"/>
      <c r="B4" s="193"/>
      <c r="C4" s="198"/>
      <c r="D4" s="199"/>
      <c r="E4" s="200"/>
      <c r="F4" s="202"/>
      <c r="G4" s="205"/>
      <c r="H4" s="208"/>
      <c r="I4" s="211"/>
      <c r="J4" s="214"/>
      <c r="K4" s="217"/>
      <c r="L4" s="180"/>
      <c r="M4" s="182"/>
      <c r="N4" s="186"/>
      <c r="O4" s="187"/>
      <c r="P4" s="187"/>
      <c r="Q4" s="187"/>
      <c r="R4" s="187"/>
      <c r="S4" s="187"/>
      <c r="T4" s="187"/>
      <c r="U4" s="187"/>
      <c r="V4" s="187"/>
      <c r="W4" s="188"/>
      <c r="X4" s="186"/>
      <c r="Y4" s="187"/>
      <c r="Z4" s="187"/>
      <c r="AA4" s="187"/>
      <c r="AB4" s="187"/>
      <c r="AC4" s="187"/>
      <c r="AD4" s="188"/>
      <c r="AE4" s="186"/>
      <c r="AF4" s="187"/>
      <c r="AG4" s="187"/>
      <c r="AH4" s="187"/>
      <c r="AI4" s="187"/>
      <c r="AJ4" s="187"/>
      <c r="AK4" s="188"/>
      <c r="AL4" s="182"/>
      <c r="AM4" s="168"/>
    </row>
    <row r="5" spans="1:39">
      <c r="A5" s="182"/>
      <c r="B5" s="193"/>
      <c r="C5" s="198"/>
      <c r="D5" s="199"/>
      <c r="E5" s="200"/>
      <c r="F5" s="202"/>
      <c r="G5" s="205"/>
      <c r="H5" s="208"/>
      <c r="I5" s="211"/>
      <c r="J5" s="214"/>
      <c r="K5" s="217"/>
      <c r="L5" s="180"/>
      <c r="M5" s="182"/>
      <c r="N5" s="186"/>
      <c r="O5" s="187"/>
      <c r="P5" s="187"/>
      <c r="Q5" s="187"/>
      <c r="R5" s="187"/>
      <c r="S5" s="187"/>
      <c r="T5" s="187"/>
      <c r="U5" s="187"/>
      <c r="V5" s="187"/>
      <c r="W5" s="188"/>
      <c r="X5" s="186"/>
      <c r="Y5" s="187"/>
      <c r="Z5" s="187"/>
      <c r="AA5" s="187"/>
      <c r="AB5" s="187"/>
      <c r="AC5" s="187"/>
      <c r="AD5" s="188"/>
      <c r="AE5" s="186"/>
      <c r="AF5" s="187"/>
      <c r="AG5" s="187"/>
      <c r="AH5" s="187"/>
      <c r="AI5" s="187"/>
      <c r="AJ5" s="187"/>
      <c r="AK5" s="188"/>
      <c r="AL5" s="182"/>
      <c r="AM5" s="168"/>
    </row>
    <row r="6" spans="1:39" ht="20.25" customHeight="1" thickBot="1">
      <c r="A6" s="182"/>
      <c r="B6" s="193"/>
      <c r="C6" s="198"/>
      <c r="D6" s="199"/>
      <c r="E6" s="200"/>
      <c r="F6" s="202"/>
      <c r="G6" s="205"/>
      <c r="H6" s="208"/>
      <c r="I6" s="211"/>
      <c r="J6" s="214"/>
      <c r="K6" s="217"/>
      <c r="L6" s="180"/>
      <c r="M6" s="182"/>
      <c r="N6" s="189"/>
      <c r="O6" s="190"/>
      <c r="P6" s="190"/>
      <c r="Q6" s="190"/>
      <c r="R6" s="190"/>
      <c r="S6" s="190"/>
      <c r="T6" s="190"/>
      <c r="U6" s="190"/>
      <c r="V6" s="190"/>
      <c r="W6" s="191"/>
      <c r="X6" s="189"/>
      <c r="Y6" s="190"/>
      <c r="Z6" s="190"/>
      <c r="AA6" s="190"/>
      <c r="AB6" s="190"/>
      <c r="AC6" s="190"/>
      <c r="AD6" s="191"/>
      <c r="AE6" s="186"/>
      <c r="AF6" s="187"/>
      <c r="AG6" s="187"/>
      <c r="AH6" s="187"/>
      <c r="AI6" s="187"/>
      <c r="AJ6" s="187"/>
      <c r="AK6" s="188"/>
      <c r="AL6" s="182"/>
      <c r="AM6" s="168"/>
    </row>
    <row r="7" spans="1:39" ht="24.75" thickBot="1">
      <c r="A7" s="182"/>
      <c r="B7" s="193"/>
      <c r="C7" s="198"/>
      <c r="D7" s="199"/>
      <c r="E7" s="200"/>
      <c r="F7" s="202"/>
      <c r="G7" s="205"/>
      <c r="H7" s="208"/>
      <c r="I7" s="211"/>
      <c r="J7" s="214"/>
      <c r="K7" s="217"/>
      <c r="L7" s="180"/>
      <c r="M7" s="182"/>
      <c r="N7" s="170" t="s">
        <v>13</v>
      </c>
      <c r="O7" s="171"/>
      <c r="P7" s="171"/>
      <c r="Q7" s="171"/>
      <c r="R7" s="171"/>
      <c r="S7" s="171"/>
      <c r="T7" s="171"/>
      <c r="U7" s="172"/>
      <c r="V7" s="173" t="s">
        <v>7</v>
      </c>
      <c r="W7" s="175" t="s">
        <v>14</v>
      </c>
      <c r="X7" s="176" t="s">
        <v>13</v>
      </c>
      <c r="Y7" s="177"/>
      <c r="Z7" s="177"/>
      <c r="AA7" s="177"/>
      <c r="AB7" s="178"/>
      <c r="AC7" s="173" t="s">
        <v>7</v>
      </c>
      <c r="AD7" s="173" t="s">
        <v>14</v>
      </c>
      <c r="AE7" s="176" t="s">
        <v>13</v>
      </c>
      <c r="AF7" s="177"/>
      <c r="AG7" s="177"/>
      <c r="AH7" s="177"/>
      <c r="AI7" s="178"/>
      <c r="AJ7" s="173" t="s">
        <v>7</v>
      </c>
      <c r="AK7" s="173" t="s">
        <v>14</v>
      </c>
      <c r="AL7" s="182"/>
      <c r="AM7" s="168"/>
    </row>
    <row r="8" spans="1:39" ht="24.75" thickBot="1">
      <c r="A8" s="182"/>
      <c r="B8" s="193"/>
      <c r="C8" s="198"/>
      <c r="D8" s="199"/>
      <c r="E8" s="200"/>
      <c r="F8" s="203"/>
      <c r="G8" s="206"/>
      <c r="H8" s="209"/>
      <c r="I8" s="212"/>
      <c r="J8" s="215"/>
      <c r="K8" s="218"/>
      <c r="L8" s="180"/>
      <c r="M8" s="182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74"/>
      <c r="W8" s="175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74"/>
      <c r="AD8" s="175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74"/>
      <c r="AK8" s="175"/>
      <c r="AL8" s="182"/>
      <c r="AM8" s="168"/>
    </row>
    <row r="9" spans="1:39" ht="24.75" thickBot="1">
      <c r="A9" s="182"/>
      <c r="B9" s="194"/>
      <c r="C9" s="170"/>
      <c r="D9" s="171"/>
      <c r="E9" s="172"/>
      <c r="F9" s="6"/>
      <c r="G9" s="7"/>
      <c r="H9" s="8"/>
      <c r="I9" s="9"/>
      <c r="J9" s="8"/>
      <c r="K9" s="10">
        <v>100</v>
      </c>
      <c r="L9" s="11"/>
      <c r="M9" s="182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74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74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74"/>
      <c r="AL9" s="182"/>
      <c r="AM9" s="169"/>
    </row>
    <row r="10" spans="1:39" ht="21" customHeight="1">
      <c r="A10" s="18">
        <v>1</v>
      </c>
      <c r="B10" s="57">
        <v>15936</v>
      </c>
      <c r="C10" s="115" t="s">
        <v>59</v>
      </c>
      <c r="D10" s="67" t="s">
        <v>150</v>
      </c>
      <c r="E10" s="68" t="s">
        <v>151</v>
      </c>
      <c r="F10" s="76"/>
      <c r="G10" s="77"/>
      <c r="H10" s="78"/>
      <c r="I10" s="79"/>
      <c r="J10" s="78"/>
      <c r="K10" s="133">
        <f>SUM(F10:J10)</f>
        <v>0</v>
      </c>
      <c r="L10" s="81">
        <f>IF(K10&gt;=80,4,IF(K10&gt;=75,3.5,IF(K10&gt;=70,3,IF(K10&gt;=65,2.5,IF(K10&gt;=60,2,IF(K10&gt;=55,1.5,IF(K10&gt;=50,1,IF(K10&lt;50,0))))))))</f>
        <v>0</v>
      </c>
      <c r="M10" s="134">
        <v>1</v>
      </c>
      <c r="N10" s="76"/>
      <c r="O10" s="77"/>
      <c r="P10" s="77"/>
      <c r="Q10" s="77"/>
      <c r="R10" s="77"/>
      <c r="S10" s="77"/>
      <c r="T10" s="77"/>
      <c r="U10" s="77"/>
      <c r="V10" s="77">
        <f>SUM(N10:U10)</f>
        <v>0</v>
      </c>
      <c r="W10" s="82">
        <f>IF(V10&gt;=20,3,IF(V10&gt;=13,2,IF(V10&gt;=7,1,IF(V10&gt;=0,0))))</f>
        <v>0</v>
      </c>
      <c r="X10" s="121"/>
      <c r="Y10" s="77"/>
      <c r="Z10" s="77"/>
      <c r="AA10" s="77"/>
      <c r="AB10" s="83"/>
      <c r="AC10" s="135">
        <f>SUM(X10:AB10)</f>
        <v>0</v>
      </c>
      <c r="AD10" s="84">
        <f>IF(AC10&gt;=13,3,IF(AC10&gt;=8,2,IF(AC10&gt;=4,1,IF(AC10&gt;=0,0))))</f>
        <v>0</v>
      </c>
      <c r="AE10" s="121"/>
      <c r="AF10" s="77"/>
      <c r="AG10" s="77"/>
      <c r="AH10" s="77"/>
      <c r="AI10" s="83"/>
      <c r="AJ10" s="135">
        <f>SUM(AE10:AI10)</f>
        <v>0</v>
      </c>
      <c r="AK10" s="84">
        <f>IF(AJ10&gt;=13,3,IF(AJ10&gt;=8,2,IF(AJ10&gt;=4,1,IF(AJ10&gt;=0,0))))</f>
        <v>0</v>
      </c>
      <c r="AL10" s="134">
        <v>1</v>
      </c>
      <c r="AM10" s="82"/>
    </row>
    <row r="11" spans="1:39" ht="21" customHeight="1">
      <c r="A11" s="19">
        <v>2</v>
      </c>
      <c r="B11" s="60">
        <v>15937</v>
      </c>
      <c r="C11" s="116" t="s">
        <v>59</v>
      </c>
      <c r="D11" s="61" t="s">
        <v>152</v>
      </c>
      <c r="E11" s="62" t="s">
        <v>153</v>
      </c>
      <c r="F11" s="85"/>
      <c r="G11" s="86"/>
      <c r="H11" s="87"/>
      <c r="I11" s="88"/>
      <c r="J11" s="87"/>
      <c r="K11" s="136">
        <f>SUM(F11:J11)</f>
        <v>0</v>
      </c>
      <c r="L11" s="90">
        <f t="shared" ref="L11:L30" si="0">IF(K11&gt;=80,4,IF(K11&gt;=75,3.5,IF(K11&gt;=70,3,IF(K11&gt;=65,2.5,IF(K11&gt;=60,2,IF(K11&gt;=55,1.5,IF(K11&gt;=50,1,IF(K11&lt;50,0))))))))</f>
        <v>0</v>
      </c>
      <c r="M11" s="137">
        <v>2</v>
      </c>
      <c r="N11" s="85"/>
      <c r="O11" s="86"/>
      <c r="P11" s="86"/>
      <c r="Q11" s="86"/>
      <c r="R11" s="86"/>
      <c r="S11" s="86"/>
      <c r="T11" s="86"/>
      <c r="U11" s="86"/>
      <c r="V11" s="86">
        <f>SUM(N11:U11)</f>
        <v>0</v>
      </c>
      <c r="W11" s="91">
        <f t="shared" ref="W11:W30" si="1">IF(V11&gt;=20,3,IF(V11&gt;=13,2,IF(V11&gt;=7,1,IF(V11&gt;=0,0))))</f>
        <v>0</v>
      </c>
      <c r="X11" s="122"/>
      <c r="Y11" s="86"/>
      <c r="Z11" s="86"/>
      <c r="AA11" s="86"/>
      <c r="AB11" s="92"/>
      <c r="AC11" s="138">
        <f>SUM(X11:AB11)</f>
        <v>0</v>
      </c>
      <c r="AD11" s="93">
        <f t="shared" ref="AD11:AD30" si="2">IF(AC11&gt;=13,3,IF(AC11&gt;=8,2,IF(AC11&gt;=4,1,IF(AC11&gt;=0,0))))</f>
        <v>0</v>
      </c>
      <c r="AE11" s="122"/>
      <c r="AF11" s="86"/>
      <c r="AG11" s="86"/>
      <c r="AH11" s="86"/>
      <c r="AI11" s="92"/>
      <c r="AJ11" s="138">
        <f>SUM(AE11:AI11)</f>
        <v>0</v>
      </c>
      <c r="AK11" s="93">
        <f t="shared" ref="AK11:AK29" si="3">IF(AJ11&gt;=13,3,IF(AJ11&gt;=8,2,IF(AJ11&gt;=4,1,IF(AJ11&gt;=0,0))))</f>
        <v>0</v>
      </c>
      <c r="AL11" s="137">
        <v>2</v>
      </c>
      <c r="AM11" s="91"/>
    </row>
    <row r="12" spans="1:39" ht="21" customHeight="1">
      <c r="A12" s="19">
        <v>3</v>
      </c>
      <c r="B12" s="60">
        <v>15938</v>
      </c>
      <c r="C12" s="116" t="s">
        <v>59</v>
      </c>
      <c r="D12" s="61" t="s">
        <v>154</v>
      </c>
      <c r="E12" s="62" t="s">
        <v>155</v>
      </c>
      <c r="F12" s="85"/>
      <c r="G12" s="86"/>
      <c r="H12" s="87"/>
      <c r="I12" s="88"/>
      <c r="J12" s="87"/>
      <c r="K12" s="136">
        <f>SUM(F12:J12)</f>
        <v>0</v>
      </c>
      <c r="L12" s="90">
        <f t="shared" si="0"/>
        <v>0</v>
      </c>
      <c r="M12" s="137">
        <v>3</v>
      </c>
      <c r="N12" s="85"/>
      <c r="O12" s="86"/>
      <c r="P12" s="86"/>
      <c r="Q12" s="86"/>
      <c r="R12" s="86"/>
      <c r="S12" s="86"/>
      <c r="T12" s="86"/>
      <c r="U12" s="86"/>
      <c r="V12" s="86">
        <f>SUM(N12:U12)</f>
        <v>0</v>
      </c>
      <c r="W12" s="91">
        <f t="shared" si="1"/>
        <v>0</v>
      </c>
      <c r="X12" s="122"/>
      <c r="Y12" s="86"/>
      <c r="Z12" s="86"/>
      <c r="AA12" s="86"/>
      <c r="AB12" s="92"/>
      <c r="AC12" s="138">
        <f>SUM(X12:AB12)</f>
        <v>0</v>
      </c>
      <c r="AD12" s="93">
        <f t="shared" si="2"/>
        <v>0</v>
      </c>
      <c r="AE12" s="122"/>
      <c r="AF12" s="86"/>
      <c r="AG12" s="86"/>
      <c r="AH12" s="86"/>
      <c r="AI12" s="92"/>
      <c r="AJ12" s="138">
        <f t="shared" ref="AJ12:AJ13" si="4">SUM(AE12:AI12)</f>
        <v>0</v>
      </c>
      <c r="AK12" s="93">
        <f t="shared" si="3"/>
        <v>0</v>
      </c>
      <c r="AL12" s="137">
        <v>3</v>
      </c>
      <c r="AM12" s="91"/>
    </row>
    <row r="13" spans="1:39" ht="21" customHeight="1">
      <c r="A13" s="19">
        <v>4</v>
      </c>
      <c r="B13" s="60">
        <v>15939</v>
      </c>
      <c r="C13" s="116" t="s">
        <v>59</v>
      </c>
      <c r="D13" s="61" t="s">
        <v>156</v>
      </c>
      <c r="E13" s="62" t="s">
        <v>157</v>
      </c>
      <c r="F13" s="85"/>
      <c r="G13" s="86"/>
      <c r="H13" s="87"/>
      <c r="I13" s="88"/>
      <c r="J13" s="87"/>
      <c r="K13" s="136">
        <f>SUM(F13:J13)</f>
        <v>0</v>
      </c>
      <c r="L13" s="90">
        <f t="shared" si="0"/>
        <v>0</v>
      </c>
      <c r="M13" s="137">
        <v>4</v>
      </c>
      <c r="N13" s="85"/>
      <c r="O13" s="86"/>
      <c r="P13" s="86"/>
      <c r="Q13" s="86"/>
      <c r="R13" s="86"/>
      <c r="S13" s="86"/>
      <c r="T13" s="86"/>
      <c r="U13" s="86"/>
      <c r="V13" s="86">
        <f>SUM(N13:U13)</f>
        <v>0</v>
      </c>
      <c r="W13" s="91">
        <f t="shared" si="1"/>
        <v>0</v>
      </c>
      <c r="X13" s="122"/>
      <c r="Y13" s="86"/>
      <c r="Z13" s="86"/>
      <c r="AA13" s="86"/>
      <c r="AB13" s="92"/>
      <c r="AC13" s="138">
        <f>SUM(X13:AB13)</f>
        <v>0</v>
      </c>
      <c r="AD13" s="93">
        <f t="shared" si="2"/>
        <v>0</v>
      </c>
      <c r="AE13" s="122"/>
      <c r="AF13" s="86"/>
      <c r="AG13" s="86"/>
      <c r="AH13" s="86"/>
      <c r="AI13" s="92"/>
      <c r="AJ13" s="138">
        <f t="shared" si="4"/>
        <v>0</v>
      </c>
      <c r="AK13" s="93">
        <f t="shared" si="3"/>
        <v>0</v>
      </c>
      <c r="AL13" s="137">
        <v>4</v>
      </c>
      <c r="AM13" s="91"/>
    </row>
    <row r="14" spans="1:39" ht="21" customHeight="1" thickBot="1">
      <c r="A14" s="20">
        <v>5</v>
      </c>
      <c r="B14" s="63">
        <v>15940</v>
      </c>
      <c r="C14" s="117" t="s">
        <v>59</v>
      </c>
      <c r="D14" s="64" t="s">
        <v>158</v>
      </c>
      <c r="E14" s="65" t="s">
        <v>159</v>
      </c>
      <c r="F14" s="94"/>
      <c r="G14" s="95"/>
      <c r="H14" s="96"/>
      <c r="I14" s="97"/>
      <c r="J14" s="96"/>
      <c r="K14" s="139">
        <f>SUM(F14:J14)</f>
        <v>0</v>
      </c>
      <c r="L14" s="104">
        <f t="shared" si="0"/>
        <v>0</v>
      </c>
      <c r="M14" s="140">
        <v>5</v>
      </c>
      <c r="N14" s="94"/>
      <c r="O14" s="95"/>
      <c r="P14" s="95"/>
      <c r="Q14" s="95"/>
      <c r="R14" s="95"/>
      <c r="S14" s="95"/>
      <c r="T14" s="95"/>
      <c r="U14" s="95"/>
      <c r="V14" s="95">
        <f>SUM(N14:U14)</f>
        <v>0</v>
      </c>
      <c r="W14" s="105">
        <f t="shared" si="1"/>
        <v>0</v>
      </c>
      <c r="X14" s="141"/>
      <c r="Y14" s="100"/>
      <c r="Z14" s="100"/>
      <c r="AA14" s="100"/>
      <c r="AB14" s="102"/>
      <c r="AC14" s="142">
        <f>SUM(X14:AB14)</f>
        <v>0</v>
      </c>
      <c r="AD14" s="107">
        <f t="shared" si="2"/>
        <v>0</v>
      </c>
      <c r="AE14" s="141"/>
      <c r="AF14" s="100"/>
      <c r="AG14" s="100"/>
      <c r="AH14" s="100"/>
      <c r="AI14" s="102"/>
      <c r="AJ14" s="142">
        <f>SUM(AE14:AI14)</f>
        <v>0</v>
      </c>
      <c r="AK14" s="107">
        <f t="shared" si="3"/>
        <v>0</v>
      </c>
      <c r="AL14" s="140">
        <v>5</v>
      </c>
      <c r="AM14" s="101"/>
    </row>
    <row r="15" spans="1:39" ht="21" customHeight="1">
      <c r="A15" s="18">
        <v>6</v>
      </c>
      <c r="B15" s="66">
        <v>15941</v>
      </c>
      <c r="C15" s="115" t="s">
        <v>59</v>
      </c>
      <c r="D15" s="67" t="s">
        <v>158</v>
      </c>
      <c r="E15" s="68" t="s">
        <v>160</v>
      </c>
      <c r="F15" s="76"/>
      <c r="G15" s="77"/>
      <c r="H15" s="78"/>
      <c r="I15" s="79"/>
      <c r="J15" s="78"/>
      <c r="K15" s="80">
        <f t="shared" ref="K15:K30" si="5">SUM(F15:J15)</f>
        <v>0</v>
      </c>
      <c r="L15" s="81">
        <f t="shared" si="0"/>
        <v>0</v>
      </c>
      <c r="M15" s="118">
        <v>6</v>
      </c>
      <c r="N15" s="143"/>
      <c r="O15" s="144"/>
      <c r="P15" s="144"/>
      <c r="Q15" s="144"/>
      <c r="R15" s="144"/>
      <c r="S15" s="144"/>
      <c r="T15" s="144"/>
      <c r="U15" s="144"/>
      <c r="V15" s="144">
        <f t="shared" ref="V15:V30" si="6">SUM(N15:U15)</f>
        <v>0</v>
      </c>
      <c r="W15" s="82">
        <f t="shared" si="1"/>
        <v>0</v>
      </c>
      <c r="X15" s="121"/>
      <c r="Y15" s="77"/>
      <c r="Z15" s="77"/>
      <c r="AA15" s="77"/>
      <c r="AB15" s="83"/>
      <c r="AC15" s="84">
        <f t="shared" ref="AC15:AC30" si="7">SUM(X15:AB15)</f>
        <v>0</v>
      </c>
      <c r="AD15" s="84">
        <f t="shared" si="2"/>
        <v>0</v>
      </c>
      <c r="AE15" s="76"/>
      <c r="AF15" s="77"/>
      <c r="AG15" s="77"/>
      <c r="AH15" s="77"/>
      <c r="AI15" s="83"/>
      <c r="AJ15" s="84">
        <f t="shared" ref="AJ15:AJ30" si="8">SUM(AE15:AI15)</f>
        <v>0</v>
      </c>
      <c r="AK15" s="84">
        <f>IF(AJ15&gt;=13,3,IF(AJ15&gt;=8,2,IF(AJ15&gt;=4,1,IF(AJ15&gt;=0,0))))</f>
        <v>0</v>
      </c>
      <c r="AL15" s="18">
        <v>6</v>
      </c>
      <c r="AM15" s="82"/>
    </row>
    <row r="16" spans="1:39" ht="21" customHeight="1">
      <c r="A16" s="19">
        <v>7</v>
      </c>
      <c r="B16" s="69">
        <v>15942</v>
      </c>
      <c r="C16" s="116" t="s">
        <v>59</v>
      </c>
      <c r="D16" s="61" t="s">
        <v>161</v>
      </c>
      <c r="E16" s="62" t="s">
        <v>162</v>
      </c>
      <c r="F16" s="85"/>
      <c r="G16" s="86"/>
      <c r="H16" s="87"/>
      <c r="I16" s="88"/>
      <c r="J16" s="87"/>
      <c r="K16" s="89">
        <f t="shared" si="5"/>
        <v>0</v>
      </c>
      <c r="L16" s="90">
        <f t="shared" si="0"/>
        <v>0</v>
      </c>
      <c r="M16" s="119">
        <v>7</v>
      </c>
      <c r="N16" s="85"/>
      <c r="O16" s="86"/>
      <c r="P16" s="86"/>
      <c r="Q16" s="86"/>
      <c r="R16" s="86"/>
      <c r="S16" s="86"/>
      <c r="T16" s="86"/>
      <c r="U16" s="86"/>
      <c r="V16" s="86">
        <f t="shared" si="6"/>
        <v>0</v>
      </c>
      <c r="W16" s="91">
        <f t="shared" si="1"/>
        <v>0</v>
      </c>
      <c r="X16" s="122"/>
      <c r="Y16" s="86"/>
      <c r="Z16" s="86"/>
      <c r="AA16" s="86"/>
      <c r="AB16" s="92"/>
      <c r="AC16" s="93">
        <f t="shared" si="7"/>
        <v>0</v>
      </c>
      <c r="AD16" s="93">
        <f t="shared" si="2"/>
        <v>0</v>
      </c>
      <c r="AE16" s="85"/>
      <c r="AF16" s="86"/>
      <c r="AG16" s="86"/>
      <c r="AH16" s="86"/>
      <c r="AI16" s="92"/>
      <c r="AJ16" s="93">
        <f t="shared" si="8"/>
        <v>0</v>
      </c>
      <c r="AK16" s="93">
        <f t="shared" si="3"/>
        <v>0</v>
      </c>
      <c r="AL16" s="19">
        <v>7</v>
      </c>
      <c r="AM16" s="91"/>
    </row>
    <row r="17" spans="1:39" ht="21" customHeight="1">
      <c r="A17" s="19">
        <v>8</v>
      </c>
      <c r="B17" s="69">
        <v>15943</v>
      </c>
      <c r="C17" s="116" t="s">
        <v>59</v>
      </c>
      <c r="D17" s="61" t="s">
        <v>163</v>
      </c>
      <c r="E17" s="62" t="s">
        <v>164</v>
      </c>
      <c r="F17" s="85"/>
      <c r="G17" s="86"/>
      <c r="H17" s="87"/>
      <c r="I17" s="88"/>
      <c r="J17" s="87"/>
      <c r="K17" s="89">
        <f t="shared" si="5"/>
        <v>0</v>
      </c>
      <c r="L17" s="90">
        <f t="shared" si="0"/>
        <v>0</v>
      </c>
      <c r="M17" s="119">
        <v>8</v>
      </c>
      <c r="N17" s="85"/>
      <c r="O17" s="86"/>
      <c r="P17" s="86"/>
      <c r="Q17" s="86"/>
      <c r="R17" s="86"/>
      <c r="S17" s="86"/>
      <c r="T17" s="86"/>
      <c r="U17" s="86"/>
      <c r="V17" s="86">
        <f t="shared" si="6"/>
        <v>0</v>
      </c>
      <c r="W17" s="91">
        <f t="shared" si="1"/>
        <v>0</v>
      </c>
      <c r="X17" s="122"/>
      <c r="Y17" s="86"/>
      <c r="Z17" s="86"/>
      <c r="AA17" s="86"/>
      <c r="AB17" s="92"/>
      <c r="AC17" s="93">
        <f t="shared" si="7"/>
        <v>0</v>
      </c>
      <c r="AD17" s="93">
        <f t="shared" si="2"/>
        <v>0</v>
      </c>
      <c r="AE17" s="85"/>
      <c r="AF17" s="86"/>
      <c r="AG17" s="86"/>
      <c r="AH17" s="86"/>
      <c r="AI17" s="92"/>
      <c r="AJ17" s="93">
        <f t="shared" si="8"/>
        <v>0</v>
      </c>
      <c r="AK17" s="93">
        <f t="shared" si="3"/>
        <v>0</v>
      </c>
      <c r="AL17" s="19">
        <v>8</v>
      </c>
      <c r="AM17" s="91"/>
    </row>
    <row r="18" spans="1:39" ht="21" customHeight="1">
      <c r="A18" s="19">
        <v>9</v>
      </c>
      <c r="B18" s="69">
        <v>15944</v>
      </c>
      <c r="C18" s="116" t="s">
        <v>59</v>
      </c>
      <c r="D18" s="61" t="s">
        <v>163</v>
      </c>
      <c r="E18" s="62" t="s">
        <v>165</v>
      </c>
      <c r="F18" s="85"/>
      <c r="G18" s="86"/>
      <c r="H18" s="87"/>
      <c r="I18" s="88"/>
      <c r="J18" s="87"/>
      <c r="K18" s="89">
        <f t="shared" si="5"/>
        <v>0</v>
      </c>
      <c r="L18" s="90">
        <f t="shared" si="0"/>
        <v>0</v>
      </c>
      <c r="M18" s="119">
        <v>9</v>
      </c>
      <c r="N18" s="85"/>
      <c r="O18" s="86"/>
      <c r="P18" s="86"/>
      <c r="Q18" s="86"/>
      <c r="R18" s="86"/>
      <c r="S18" s="86"/>
      <c r="T18" s="86"/>
      <c r="U18" s="86"/>
      <c r="V18" s="86">
        <f t="shared" si="6"/>
        <v>0</v>
      </c>
      <c r="W18" s="91">
        <f t="shared" si="1"/>
        <v>0</v>
      </c>
      <c r="X18" s="122"/>
      <c r="Y18" s="86"/>
      <c r="Z18" s="86"/>
      <c r="AA18" s="86"/>
      <c r="AB18" s="92"/>
      <c r="AC18" s="93">
        <f t="shared" si="7"/>
        <v>0</v>
      </c>
      <c r="AD18" s="93">
        <f t="shared" si="2"/>
        <v>0</v>
      </c>
      <c r="AE18" s="85"/>
      <c r="AF18" s="86"/>
      <c r="AG18" s="86"/>
      <c r="AH18" s="86"/>
      <c r="AI18" s="92"/>
      <c r="AJ18" s="93">
        <f t="shared" si="8"/>
        <v>0</v>
      </c>
      <c r="AK18" s="93">
        <f t="shared" si="3"/>
        <v>0</v>
      </c>
      <c r="AL18" s="19">
        <v>9</v>
      </c>
      <c r="AM18" s="91"/>
    </row>
    <row r="19" spans="1:39" ht="21" customHeight="1" thickBot="1">
      <c r="A19" s="20">
        <v>10</v>
      </c>
      <c r="B19" s="70">
        <v>15945</v>
      </c>
      <c r="C19" s="117" t="s">
        <v>59</v>
      </c>
      <c r="D19" s="64" t="s">
        <v>166</v>
      </c>
      <c r="E19" s="65" t="s">
        <v>167</v>
      </c>
      <c r="F19" s="94"/>
      <c r="G19" s="95"/>
      <c r="H19" s="96"/>
      <c r="I19" s="97"/>
      <c r="J19" s="96"/>
      <c r="K19" s="98">
        <f>SUM(F19:J19)</f>
        <v>0</v>
      </c>
      <c r="L19" s="104">
        <f t="shared" si="0"/>
        <v>0</v>
      </c>
      <c r="M19" s="120">
        <v>10</v>
      </c>
      <c r="N19" s="94"/>
      <c r="O19" s="95"/>
      <c r="P19" s="95"/>
      <c r="Q19" s="95"/>
      <c r="R19" s="95"/>
      <c r="S19" s="95"/>
      <c r="T19" s="95"/>
      <c r="U19" s="95"/>
      <c r="V19" s="95">
        <f t="shared" si="6"/>
        <v>0</v>
      </c>
      <c r="W19" s="105">
        <f t="shared" si="1"/>
        <v>0</v>
      </c>
      <c r="X19" s="123"/>
      <c r="Y19" s="95"/>
      <c r="Z19" s="95"/>
      <c r="AA19" s="95"/>
      <c r="AB19" s="106"/>
      <c r="AC19" s="103">
        <f t="shared" si="7"/>
        <v>0</v>
      </c>
      <c r="AD19" s="107">
        <f t="shared" si="2"/>
        <v>0</v>
      </c>
      <c r="AE19" s="94"/>
      <c r="AF19" s="95"/>
      <c r="AG19" s="95"/>
      <c r="AH19" s="95"/>
      <c r="AI19" s="106"/>
      <c r="AJ19" s="103">
        <f t="shared" si="8"/>
        <v>0</v>
      </c>
      <c r="AK19" s="107">
        <f t="shared" si="3"/>
        <v>0</v>
      </c>
      <c r="AL19" s="20">
        <v>10</v>
      </c>
      <c r="AM19" s="105"/>
    </row>
    <row r="20" spans="1:39" ht="21" customHeight="1">
      <c r="A20" s="18">
        <v>11</v>
      </c>
      <c r="B20" s="66">
        <v>15946</v>
      </c>
      <c r="C20" s="115" t="s">
        <v>59</v>
      </c>
      <c r="D20" s="67" t="s">
        <v>168</v>
      </c>
      <c r="E20" s="68" t="s">
        <v>169</v>
      </c>
      <c r="F20" s="76"/>
      <c r="G20" s="77"/>
      <c r="H20" s="78"/>
      <c r="I20" s="79"/>
      <c r="J20" s="78"/>
      <c r="K20" s="80">
        <f t="shared" si="5"/>
        <v>0</v>
      </c>
      <c r="L20" s="81">
        <f t="shared" si="0"/>
        <v>0</v>
      </c>
      <c r="M20" s="18">
        <v>11</v>
      </c>
      <c r="N20" s="76"/>
      <c r="O20" s="77"/>
      <c r="P20" s="77"/>
      <c r="Q20" s="77"/>
      <c r="R20" s="77"/>
      <c r="S20" s="77"/>
      <c r="T20" s="77"/>
      <c r="U20" s="77"/>
      <c r="V20" s="77">
        <f t="shared" si="6"/>
        <v>0</v>
      </c>
      <c r="W20" s="82">
        <f t="shared" si="1"/>
        <v>0</v>
      </c>
      <c r="X20" s="76"/>
      <c r="Y20" s="77"/>
      <c r="Z20" s="77"/>
      <c r="AA20" s="77"/>
      <c r="AB20" s="83"/>
      <c r="AC20" s="84">
        <f t="shared" si="7"/>
        <v>0</v>
      </c>
      <c r="AD20" s="84">
        <f t="shared" si="2"/>
        <v>0</v>
      </c>
      <c r="AE20" s="76"/>
      <c r="AF20" s="77"/>
      <c r="AG20" s="77"/>
      <c r="AH20" s="77"/>
      <c r="AI20" s="83"/>
      <c r="AJ20" s="84">
        <f t="shared" si="8"/>
        <v>0</v>
      </c>
      <c r="AK20" s="84">
        <f>IF(AJ20&gt;=13,3,IF(AJ20&gt;=8,2,IF(AJ20&gt;=4,1,IF(AJ20&gt;=0,0))))</f>
        <v>0</v>
      </c>
      <c r="AL20" s="18">
        <v>11</v>
      </c>
      <c r="AM20" s="82"/>
    </row>
    <row r="21" spans="1:39" ht="21" customHeight="1">
      <c r="A21" s="19">
        <v>12</v>
      </c>
      <c r="B21" s="69">
        <v>15947</v>
      </c>
      <c r="C21" s="116" t="s">
        <v>59</v>
      </c>
      <c r="D21" s="61" t="s">
        <v>170</v>
      </c>
      <c r="E21" s="62" t="s">
        <v>171</v>
      </c>
      <c r="F21" s="85"/>
      <c r="G21" s="86"/>
      <c r="H21" s="87"/>
      <c r="I21" s="88"/>
      <c r="J21" s="87"/>
      <c r="K21" s="89">
        <f t="shared" si="5"/>
        <v>0</v>
      </c>
      <c r="L21" s="90">
        <f t="shared" si="0"/>
        <v>0</v>
      </c>
      <c r="M21" s="19">
        <v>12</v>
      </c>
      <c r="N21" s="85"/>
      <c r="O21" s="86"/>
      <c r="P21" s="86"/>
      <c r="Q21" s="86"/>
      <c r="R21" s="86"/>
      <c r="S21" s="86"/>
      <c r="T21" s="86"/>
      <c r="U21" s="86"/>
      <c r="V21" s="86">
        <f t="shared" si="6"/>
        <v>0</v>
      </c>
      <c r="W21" s="91">
        <f t="shared" si="1"/>
        <v>0</v>
      </c>
      <c r="X21" s="85"/>
      <c r="Y21" s="86"/>
      <c r="Z21" s="86"/>
      <c r="AA21" s="86"/>
      <c r="AB21" s="92"/>
      <c r="AC21" s="93">
        <f t="shared" si="7"/>
        <v>0</v>
      </c>
      <c r="AD21" s="93">
        <f t="shared" si="2"/>
        <v>0</v>
      </c>
      <c r="AE21" s="85"/>
      <c r="AF21" s="86"/>
      <c r="AG21" s="86"/>
      <c r="AH21" s="86"/>
      <c r="AI21" s="92"/>
      <c r="AJ21" s="93">
        <f t="shared" si="8"/>
        <v>0</v>
      </c>
      <c r="AK21" s="93">
        <f t="shared" si="3"/>
        <v>0</v>
      </c>
      <c r="AL21" s="19">
        <v>12</v>
      </c>
      <c r="AM21" s="91"/>
    </row>
    <row r="22" spans="1:39" ht="21" customHeight="1">
      <c r="A22" s="19">
        <v>13</v>
      </c>
      <c r="B22" s="69">
        <v>15948</v>
      </c>
      <c r="C22" s="116" t="s">
        <v>59</v>
      </c>
      <c r="D22" s="61" t="s">
        <v>172</v>
      </c>
      <c r="E22" s="62" t="s">
        <v>173</v>
      </c>
      <c r="F22" s="85"/>
      <c r="G22" s="86"/>
      <c r="H22" s="87"/>
      <c r="I22" s="88"/>
      <c r="J22" s="87"/>
      <c r="K22" s="89">
        <f t="shared" si="5"/>
        <v>0</v>
      </c>
      <c r="L22" s="90">
        <f t="shared" si="0"/>
        <v>0</v>
      </c>
      <c r="M22" s="19">
        <v>13</v>
      </c>
      <c r="N22" s="85"/>
      <c r="O22" s="86"/>
      <c r="P22" s="86"/>
      <c r="Q22" s="86"/>
      <c r="R22" s="86"/>
      <c r="S22" s="86"/>
      <c r="T22" s="86"/>
      <c r="U22" s="86"/>
      <c r="V22" s="86">
        <f t="shared" si="6"/>
        <v>0</v>
      </c>
      <c r="W22" s="91">
        <f t="shared" si="1"/>
        <v>0</v>
      </c>
      <c r="X22" s="85"/>
      <c r="Y22" s="86"/>
      <c r="Z22" s="86"/>
      <c r="AA22" s="86"/>
      <c r="AB22" s="92"/>
      <c r="AC22" s="93">
        <f t="shared" si="7"/>
        <v>0</v>
      </c>
      <c r="AD22" s="93">
        <f t="shared" si="2"/>
        <v>0</v>
      </c>
      <c r="AE22" s="85"/>
      <c r="AF22" s="86"/>
      <c r="AG22" s="86"/>
      <c r="AH22" s="86"/>
      <c r="AI22" s="92"/>
      <c r="AJ22" s="93">
        <f t="shared" si="8"/>
        <v>0</v>
      </c>
      <c r="AK22" s="93">
        <f t="shared" si="3"/>
        <v>0</v>
      </c>
      <c r="AL22" s="19">
        <v>13</v>
      </c>
      <c r="AM22" s="91"/>
    </row>
    <row r="23" spans="1:39" ht="21" customHeight="1">
      <c r="A23" s="19">
        <v>14</v>
      </c>
      <c r="B23" s="69">
        <v>15949</v>
      </c>
      <c r="C23" s="116" t="s">
        <v>59</v>
      </c>
      <c r="D23" s="61" t="s">
        <v>174</v>
      </c>
      <c r="E23" s="62" t="s">
        <v>175</v>
      </c>
      <c r="F23" s="85"/>
      <c r="G23" s="86"/>
      <c r="H23" s="87"/>
      <c r="I23" s="88"/>
      <c r="J23" s="87"/>
      <c r="K23" s="89">
        <f t="shared" si="5"/>
        <v>0</v>
      </c>
      <c r="L23" s="90">
        <f t="shared" si="0"/>
        <v>0</v>
      </c>
      <c r="M23" s="19">
        <v>14</v>
      </c>
      <c r="N23" s="85"/>
      <c r="O23" s="86"/>
      <c r="P23" s="86"/>
      <c r="Q23" s="86"/>
      <c r="R23" s="86"/>
      <c r="S23" s="86"/>
      <c r="T23" s="86"/>
      <c r="U23" s="86"/>
      <c r="V23" s="86">
        <f t="shared" si="6"/>
        <v>0</v>
      </c>
      <c r="W23" s="91">
        <f t="shared" si="1"/>
        <v>0</v>
      </c>
      <c r="X23" s="85"/>
      <c r="Y23" s="86"/>
      <c r="Z23" s="86"/>
      <c r="AA23" s="86"/>
      <c r="AB23" s="92"/>
      <c r="AC23" s="93">
        <f t="shared" si="7"/>
        <v>0</v>
      </c>
      <c r="AD23" s="93">
        <f t="shared" si="2"/>
        <v>0</v>
      </c>
      <c r="AE23" s="85"/>
      <c r="AF23" s="86"/>
      <c r="AG23" s="86"/>
      <c r="AH23" s="86"/>
      <c r="AI23" s="92"/>
      <c r="AJ23" s="93">
        <f t="shared" si="8"/>
        <v>0</v>
      </c>
      <c r="AK23" s="93">
        <f t="shared" si="3"/>
        <v>0</v>
      </c>
      <c r="AL23" s="19">
        <v>14</v>
      </c>
      <c r="AM23" s="91"/>
    </row>
    <row r="24" spans="1:39" ht="21" customHeight="1" thickBot="1">
      <c r="A24" s="21">
        <v>15</v>
      </c>
      <c r="B24" s="71">
        <v>15950</v>
      </c>
      <c r="C24" s="117" t="s">
        <v>59</v>
      </c>
      <c r="D24" s="64" t="s">
        <v>176</v>
      </c>
      <c r="E24" s="65" t="s">
        <v>177</v>
      </c>
      <c r="F24" s="94"/>
      <c r="G24" s="95"/>
      <c r="H24" s="96"/>
      <c r="I24" s="97"/>
      <c r="J24" s="96"/>
      <c r="K24" s="98">
        <f t="shared" si="5"/>
        <v>0</v>
      </c>
      <c r="L24" s="104">
        <f t="shared" si="0"/>
        <v>0</v>
      </c>
      <c r="M24" s="21">
        <v>15</v>
      </c>
      <c r="N24" s="94"/>
      <c r="O24" s="95"/>
      <c r="P24" s="95"/>
      <c r="Q24" s="95"/>
      <c r="R24" s="95"/>
      <c r="S24" s="95"/>
      <c r="T24" s="95"/>
      <c r="U24" s="95"/>
      <c r="V24" s="95">
        <f t="shared" si="6"/>
        <v>0</v>
      </c>
      <c r="W24" s="105">
        <f t="shared" si="1"/>
        <v>0</v>
      </c>
      <c r="X24" s="99"/>
      <c r="Y24" s="100"/>
      <c r="Z24" s="100"/>
      <c r="AA24" s="100"/>
      <c r="AB24" s="102"/>
      <c r="AC24" s="103">
        <f t="shared" si="7"/>
        <v>0</v>
      </c>
      <c r="AD24" s="107">
        <f t="shared" si="2"/>
        <v>0</v>
      </c>
      <c r="AE24" s="99"/>
      <c r="AF24" s="100"/>
      <c r="AG24" s="100"/>
      <c r="AH24" s="100"/>
      <c r="AI24" s="102"/>
      <c r="AJ24" s="103">
        <f t="shared" si="8"/>
        <v>0</v>
      </c>
      <c r="AK24" s="107">
        <f t="shared" si="3"/>
        <v>0</v>
      </c>
      <c r="AL24" s="21">
        <v>15</v>
      </c>
      <c r="AM24" s="101"/>
    </row>
    <row r="25" spans="1:39" ht="21" customHeight="1">
      <c r="A25" s="18">
        <v>16</v>
      </c>
      <c r="B25" s="66">
        <v>15951</v>
      </c>
      <c r="C25" s="115" t="s">
        <v>59</v>
      </c>
      <c r="D25" s="67" t="s">
        <v>178</v>
      </c>
      <c r="E25" s="68" t="s">
        <v>179</v>
      </c>
      <c r="F25" s="76"/>
      <c r="G25" s="77"/>
      <c r="H25" s="78"/>
      <c r="I25" s="79"/>
      <c r="J25" s="78"/>
      <c r="K25" s="80">
        <f>SUM(F25:J25)</f>
        <v>0</v>
      </c>
      <c r="L25" s="81">
        <f t="shared" si="0"/>
        <v>0</v>
      </c>
      <c r="M25" s="18">
        <v>16</v>
      </c>
      <c r="N25" s="76"/>
      <c r="O25" s="77"/>
      <c r="P25" s="77"/>
      <c r="Q25" s="77"/>
      <c r="R25" s="77"/>
      <c r="S25" s="77"/>
      <c r="T25" s="77"/>
      <c r="U25" s="77"/>
      <c r="V25" s="77">
        <f t="shared" si="6"/>
        <v>0</v>
      </c>
      <c r="W25" s="82">
        <f t="shared" si="1"/>
        <v>0</v>
      </c>
      <c r="X25" s="76"/>
      <c r="Y25" s="77"/>
      <c r="Z25" s="77"/>
      <c r="AA25" s="77"/>
      <c r="AB25" s="83"/>
      <c r="AC25" s="84">
        <f t="shared" si="7"/>
        <v>0</v>
      </c>
      <c r="AD25" s="84">
        <f t="shared" si="2"/>
        <v>0</v>
      </c>
      <c r="AE25" s="76"/>
      <c r="AF25" s="77"/>
      <c r="AG25" s="77"/>
      <c r="AH25" s="77"/>
      <c r="AI25" s="83"/>
      <c r="AJ25" s="84">
        <f t="shared" si="8"/>
        <v>0</v>
      </c>
      <c r="AK25" s="84">
        <f>IF(AJ25&gt;=13,3,IF(AJ25&gt;=8,2,IF(AJ25&gt;=4,1,IF(AJ25&gt;=0,0))))</f>
        <v>0</v>
      </c>
      <c r="AL25" s="18">
        <v>16</v>
      </c>
      <c r="AM25" s="82"/>
    </row>
    <row r="26" spans="1:39" ht="21" customHeight="1">
      <c r="A26" s="19">
        <v>17</v>
      </c>
      <c r="B26" s="69">
        <v>15952</v>
      </c>
      <c r="C26" s="116" t="s">
        <v>80</v>
      </c>
      <c r="D26" s="61" t="s">
        <v>180</v>
      </c>
      <c r="E26" s="62" t="s">
        <v>181</v>
      </c>
      <c r="F26" s="85"/>
      <c r="G26" s="86"/>
      <c r="H26" s="87"/>
      <c r="I26" s="88"/>
      <c r="J26" s="87"/>
      <c r="K26" s="89">
        <f>SUM(F26:J26)</f>
        <v>0</v>
      </c>
      <c r="L26" s="90">
        <f t="shared" si="0"/>
        <v>0</v>
      </c>
      <c r="M26" s="19">
        <v>17</v>
      </c>
      <c r="N26" s="85"/>
      <c r="O26" s="86"/>
      <c r="P26" s="86"/>
      <c r="Q26" s="86"/>
      <c r="R26" s="86"/>
      <c r="S26" s="86"/>
      <c r="T26" s="86"/>
      <c r="U26" s="86"/>
      <c r="V26" s="86">
        <f t="shared" si="6"/>
        <v>0</v>
      </c>
      <c r="W26" s="91">
        <f t="shared" si="1"/>
        <v>0</v>
      </c>
      <c r="X26" s="85"/>
      <c r="Y26" s="86"/>
      <c r="Z26" s="86"/>
      <c r="AA26" s="86"/>
      <c r="AB26" s="92"/>
      <c r="AC26" s="93">
        <f t="shared" si="7"/>
        <v>0</v>
      </c>
      <c r="AD26" s="93">
        <f t="shared" si="2"/>
        <v>0</v>
      </c>
      <c r="AE26" s="85"/>
      <c r="AF26" s="86"/>
      <c r="AG26" s="86"/>
      <c r="AH26" s="86"/>
      <c r="AI26" s="92"/>
      <c r="AJ26" s="93">
        <f t="shared" si="8"/>
        <v>0</v>
      </c>
      <c r="AK26" s="93">
        <f t="shared" si="3"/>
        <v>0</v>
      </c>
      <c r="AL26" s="19">
        <v>17</v>
      </c>
      <c r="AM26" s="91"/>
    </row>
    <row r="27" spans="1:39" ht="21" customHeight="1">
      <c r="A27" s="19">
        <v>18</v>
      </c>
      <c r="B27" s="69">
        <v>15953</v>
      </c>
      <c r="C27" s="116" t="s">
        <v>80</v>
      </c>
      <c r="D27" s="61" t="s">
        <v>182</v>
      </c>
      <c r="E27" s="62" t="s">
        <v>183</v>
      </c>
      <c r="F27" s="85"/>
      <c r="G27" s="86"/>
      <c r="H27" s="87"/>
      <c r="I27" s="88"/>
      <c r="J27" s="87"/>
      <c r="K27" s="89">
        <f>SUM(F27:J27)</f>
        <v>0</v>
      </c>
      <c r="L27" s="90">
        <f t="shared" si="0"/>
        <v>0</v>
      </c>
      <c r="M27" s="19">
        <v>18</v>
      </c>
      <c r="N27" s="85"/>
      <c r="O27" s="86"/>
      <c r="P27" s="86"/>
      <c r="Q27" s="86"/>
      <c r="R27" s="86"/>
      <c r="S27" s="86"/>
      <c r="T27" s="86"/>
      <c r="U27" s="86"/>
      <c r="V27" s="86">
        <f t="shared" si="6"/>
        <v>0</v>
      </c>
      <c r="W27" s="91">
        <f t="shared" si="1"/>
        <v>0</v>
      </c>
      <c r="X27" s="85"/>
      <c r="Y27" s="86"/>
      <c r="Z27" s="86"/>
      <c r="AA27" s="86"/>
      <c r="AB27" s="92"/>
      <c r="AC27" s="93">
        <f t="shared" si="7"/>
        <v>0</v>
      </c>
      <c r="AD27" s="93">
        <f t="shared" si="2"/>
        <v>0</v>
      </c>
      <c r="AE27" s="85"/>
      <c r="AF27" s="86"/>
      <c r="AG27" s="86"/>
      <c r="AH27" s="86"/>
      <c r="AI27" s="92"/>
      <c r="AJ27" s="93">
        <f t="shared" si="8"/>
        <v>0</v>
      </c>
      <c r="AK27" s="93">
        <f t="shared" si="3"/>
        <v>0</v>
      </c>
      <c r="AL27" s="19">
        <v>18</v>
      </c>
      <c r="AM27" s="91"/>
    </row>
    <row r="28" spans="1:39" ht="21" customHeight="1">
      <c r="A28" s="19">
        <v>19</v>
      </c>
      <c r="B28" s="69">
        <v>15954</v>
      </c>
      <c r="C28" s="116" t="s">
        <v>80</v>
      </c>
      <c r="D28" s="61" t="s">
        <v>184</v>
      </c>
      <c r="E28" s="62" t="s">
        <v>185</v>
      </c>
      <c r="F28" s="85"/>
      <c r="G28" s="86"/>
      <c r="H28" s="87"/>
      <c r="I28" s="88"/>
      <c r="J28" s="87"/>
      <c r="K28" s="89">
        <f>SUM(F28:J28)</f>
        <v>0</v>
      </c>
      <c r="L28" s="90">
        <f t="shared" si="0"/>
        <v>0</v>
      </c>
      <c r="M28" s="19">
        <v>19</v>
      </c>
      <c r="N28" s="85"/>
      <c r="O28" s="86"/>
      <c r="P28" s="86"/>
      <c r="Q28" s="86"/>
      <c r="R28" s="86"/>
      <c r="S28" s="86"/>
      <c r="T28" s="86"/>
      <c r="U28" s="86"/>
      <c r="V28" s="86">
        <f t="shared" si="6"/>
        <v>0</v>
      </c>
      <c r="W28" s="91">
        <f t="shared" si="1"/>
        <v>0</v>
      </c>
      <c r="X28" s="85"/>
      <c r="Y28" s="86"/>
      <c r="Z28" s="86"/>
      <c r="AA28" s="86"/>
      <c r="AB28" s="92"/>
      <c r="AC28" s="93">
        <f t="shared" si="7"/>
        <v>0</v>
      </c>
      <c r="AD28" s="93">
        <f t="shared" si="2"/>
        <v>0</v>
      </c>
      <c r="AE28" s="85"/>
      <c r="AF28" s="86"/>
      <c r="AG28" s="86"/>
      <c r="AH28" s="86"/>
      <c r="AI28" s="92"/>
      <c r="AJ28" s="93">
        <f t="shared" si="8"/>
        <v>0</v>
      </c>
      <c r="AK28" s="93">
        <f t="shared" si="3"/>
        <v>0</v>
      </c>
      <c r="AL28" s="19">
        <v>19</v>
      </c>
      <c r="AM28" s="91"/>
    </row>
    <row r="29" spans="1:39" ht="21" customHeight="1" thickBot="1">
      <c r="A29" s="22">
        <v>20</v>
      </c>
      <c r="B29" s="70">
        <v>15955</v>
      </c>
      <c r="C29" s="117" t="s">
        <v>80</v>
      </c>
      <c r="D29" s="64" t="s">
        <v>186</v>
      </c>
      <c r="E29" s="65" t="s">
        <v>187</v>
      </c>
      <c r="F29" s="94"/>
      <c r="G29" s="95"/>
      <c r="H29" s="96"/>
      <c r="I29" s="97"/>
      <c r="J29" s="96"/>
      <c r="K29" s="98">
        <f>SUM(F29:J29)</f>
        <v>0</v>
      </c>
      <c r="L29" s="104">
        <f t="shared" si="0"/>
        <v>0</v>
      </c>
      <c r="M29" s="22">
        <v>20</v>
      </c>
      <c r="N29" s="94"/>
      <c r="O29" s="95"/>
      <c r="P29" s="95"/>
      <c r="Q29" s="95"/>
      <c r="R29" s="95"/>
      <c r="S29" s="95"/>
      <c r="T29" s="95"/>
      <c r="U29" s="95"/>
      <c r="V29" s="95">
        <f t="shared" si="6"/>
        <v>0</v>
      </c>
      <c r="W29" s="105">
        <f t="shared" si="1"/>
        <v>0</v>
      </c>
      <c r="X29" s="94"/>
      <c r="Y29" s="95"/>
      <c r="Z29" s="95"/>
      <c r="AA29" s="95"/>
      <c r="AB29" s="106"/>
      <c r="AC29" s="103">
        <f t="shared" si="7"/>
        <v>0</v>
      </c>
      <c r="AD29" s="107">
        <f t="shared" si="2"/>
        <v>0</v>
      </c>
      <c r="AE29" s="94"/>
      <c r="AF29" s="95"/>
      <c r="AG29" s="95"/>
      <c r="AH29" s="95"/>
      <c r="AI29" s="106"/>
      <c r="AJ29" s="103">
        <f t="shared" si="8"/>
        <v>0</v>
      </c>
      <c r="AK29" s="107">
        <f t="shared" si="3"/>
        <v>0</v>
      </c>
      <c r="AL29" s="22">
        <v>20</v>
      </c>
      <c r="AM29" s="105"/>
    </row>
    <row r="30" spans="1:39" ht="21" customHeight="1">
      <c r="A30" s="18">
        <v>21</v>
      </c>
      <c r="B30" s="66">
        <v>15972</v>
      </c>
      <c r="C30" s="108" t="s">
        <v>80</v>
      </c>
      <c r="D30" s="58" t="s">
        <v>188</v>
      </c>
      <c r="E30" s="59" t="s">
        <v>189</v>
      </c>
      <c r="F30" s="76"/>
      <c r="G30" s="77"/>
      <c r="H30" s="78"/>
      <c r="I30" s="79"/>
      <c r="J30" s="78"/>
      <c r="K30" s="80">
        <f t="shared" si="5"/>
        <v>0</v>
      </c>
      <c r="L30" s="81">
        <f t="shared" si="0"/>
        <v>0</v>
      </c>
      <c r="M30" s="18">
        <v>21</v>
      </c>
      <c r="N30" s="76"/>
      <c r="O30" s="77"/>
      <c r="P30" s="77"/>
      <c r="Q30" s="77"/>
      <c r="R30" s="77"/>
      <c r="S30" s="77"/>
      <c r="T30" s="77"/>
      <c r="U30" s="77"/>
      <c r="V30" s="77">
        <f t="shared" si="6"/>
        <v>0</v>
      </c>
      <c r="W30" s="82">
        <f t="shared" si="1"/>
        <v>0</v>
      </c>
      <c r="X30" s="76"/>
      <c r="Y30" s="77"/>
      <c r="Z30" s="77"/>
      <c r="AA30" s="77"/>
      <c r="AB30" s="83"/>
      <c r="AC30" s="84">
        <f t="shared" si="7"/>
        <v>0</v>
      </c>
      <c r="AD30" s="84">
        <f t="shared" si="2"/>
        <v>0</v>
      </c>
      <c r="AE30" s="76"/>
      <c r="AF30" s="77"/>
      <c r="AG30" s="77"/>
      <c r="AH30" s="77"/>
      <c r="AI30" s="83"/>
      <c r="AJ30" s="84">
        <f t="shared" si="8"/>
        <v>0</v>
      </c>
      <c r="AK30" s="84">
        <f>IF(AJ30&gt;=13,3,IF(AJ30&gt;=8,2,IF(AJ30&gt;=4,1,IF(AJ30&gt;=0,0))))</f>
        <v>0</v>
      </c>
      <c r="AL30" s="18">
        <v>21</v>
      </c>
      <c r="AM30" s="82"/>
    </row>
    <row r="31" spans="1:39" ht="21" customHeight="1">
      <c r="A31" s="19">
        <v>22</v>
      </c>
      <c r="B31" s="69"/>
      <c r="C31" s="109"/>
      <c r="D31" s="110"/>
      <c r="E31" s="111"/>
      <c r="F31" s="85"/>
      <c r="G31" s="86"/>
      <c r="H31" s="87"/>
      <c r="I31" s="88"/>
      <c r="J31" s="87"/>
      <c r="K31" s="89"/>
      <c r="L31" s="90"/>
      <c r="M31" s="19">
        <v>22</v>
      </c>
      <c r="N31" s="85"/>
      <c r="O31" s="86"/>
      <c r="P31" s="86"/>
      <c r="Q31" s="86"/>
      <c r="R31" s="86"/>
      <c r="S31" s="86"/>
      <c r="T31" s="86"/>
      <c r="U31" s="86"/>
      <c r="V31" s="86"/>
      <c r="W31" s="91"/>
      <c r="X31" s="85"/>
      <c r="Y31" s="86"/>
      <c r="Z31" s="86"/>
      <c r="AA31" s="86"/>
      <c r="AB31" s="92"/>
      <c r="AC31" s="93"/>
      <c r="AD31" s="93"/>
      <c r="AE31" s="85"/>
      <c r="AF31" s="86"/>
      <c r="AG31" s="86"/>
      <c r="AH31" s="86"/>
      <c r="AI31" s="92"/>
      <c r="AJ31" s="93"/>
      <c r="AK31" s="93"/>
      <c r="AL31" s="19">
        <v>22</v>
      </c>
      <c r="AM31" s="91"/>
    </row>
    <row r="32" spans="1:39" ht="21" customHeight="1">
      <c r="A32" s="19">
        <v>23</v>
      </c>
      <c r="B32" s="69"/>
      <c r="C32" s="109"/>
      <c r="D32" s="110"/>
      <c r="E32" s="111"/>
      <c r="F32" s="85"/>
      <c r="G32" s="86"/>
      <c r="H32" s="87"/>
      <c r="I32" s="88"/>
      <c r="J32" s="87"/>
      <c r="K32" s="89"/>
      <c r="L32" s="90"/>
      <c r="M32" s="19">
        <v>23</v>
      </c>
      <c r="N32" s="85"/>
      <c r="O32" s="86"/>
      <c r="P32" s="86"/>
      <c r="Q32" s="86"/>
      <c r="R32" s="86"/>
      <c r="S32" s="86"/>
      <c r="T32" s="86"/>
      <c r="U32" s="86"/>
      <c r="V32" s="86"/>
      <c r="W32" s="91"/>
      <c r="X32" s="85"/>
      <c r="Y32" s="86"/>
      <c r="Z32" s="86"/>
      <c r="AA32" s="86"/>
      <c r="AB32" s="92"/>
      <c r="AC32" s="93"/>
      <c r="AD32" s="93"/>
      <c r="AE32" s="85"/>
      <c r="AF32" s="86"/>
      <c r="AG32" s="86"/>
      <c r="AH32" s="86"/>
      <c r="AI32" s="92"/>
      <c r="AJ32" s="93"/>
      <c r="AK32" s="93"/>
      <c r="AL32" s="19">
        <v>23</v>
      </c>
      <c r="AM32" s="91"/>
    </row>
    <row r="33" spans="1:39" ht="21" customHeight="1">
      <c r="A33" s="19">
        <v>24</v>
      </c>
      <c r="B33" s="69"/>
      <c r="C33" s="109"/>
      <c r="D33" s="110"/>
      <c r="E33" s="111"/>
      <c r="F33" s="85"/>
      <c r="G33" s="86"/>
      <c r="H33" s="87"/>
      <c r="I33" s="88"/>
      <c r="J33" s="87"/>
      <c r="K33" s="89"/>
      <c r="L33" s="90"/>
      <c r="M33" s="19">
        <v>24</v>
      </c>
      <c r="N33" s="85"/>
      <c r="O33" s="86"/>
      <c r="P33" s="86"/>
      <c r="Q33" s="86"/>
      <c r="R33" s="86"/>
      <c r="S33" s="86"/>
      <c r="T33" s="86"/>
      <c r="U33" s="86"/>
      <c r="V33" s="86"/>
      <c r="W33" s="91"/>
      <c r="X33" s="85"/>
      <c r="Y33" s="86"/>
      <c r="Z33" s="86"/>
      <c r="AA33" s="86"/>
      <c r="AB33" s="92"/>
      <c r="AC33" s="93"/>
      <c r="AD33" s="93"/>
      <c r="AE33" s="85"/>
      <c r="AF33" s="86"/>
      <c r="AG33" s="86"/>
      <c r="AH33" s="86"/>
      <c r="AI33" s="92"/>
      <c r="AJ33" s="93"/>
      <c r="AK33" s="93"/>
      <c r="AL33" s="19">
        <v>24</v>
      </c>
      <c r="AM33" s="91"/>
    </row>
    <row r="34" spans="1:39" ht="21" customHeight="1" thickBot="1">
      <c r="A34" s="21">
        <v>25</v>
      </c>
      <c r="B34" s="71"/>
      <c r="C34" s="112"/>
      <c r="D34" s="113"/>
      <c r="E34" s="114"/>
      <c r="F34" s="94"/>
      <c r="G34" s="95"/>
      <c r="H34" s="96"/>
      <c r="I34" s="97"/>
      <c r="J34" s="96"/>
      <c r="K34" s="98"/>
      <c r="L34" s="104"/>
      <c r="M34" s="21">
        <v>25</v>
      </c>
      <c r="N34" s="94"/>
      <c r="O34" s="95"/>
      <c r="P34" s="95"/>
      <c r="Q34" s="95"/>
      <c r="R34" s="95"/>
      <c r="S34" s="95"/>
      <c r="T34" s="95"/>
      <c r="U34" s="95"/>
      <c r="V34" s="95"/>
      <c r="W34" s="105"/>
      <c r="X34" s="99"/>
      <c r="Y34" s="100"/>
      <c r="Z34" s="100"/>
      <c r="AA34" s="100"/>
      <c r="AB34" s="102"/>
      <c r="AC34" s="103"/>
      <c r="AD34" s="107"/>
      <c r="AE34" s="99"/>
      <c r="AF34" s="100"/>
      <c r="AG34" s="100"/>
      <c r="AH34" s="100"/>
      <c r="AI34" s="102"/>
      <c r="AJ34" s="103"/>
      <c r="AK34" s="107"/>
      <c r="AL34" s="21">
        <v>25</v>
      </c>
      <c r="AM34" s="101"/>
    </row>
    <row r="35" spans="1:39" ht="21" customHeight="1">
      <c r="A35" s="18">
        <v>26</v>
      </c>
      <c r="B35" s="66"/>
      <c r="C35" s="108"/>
      <c r="D35" s="58"/>
      <c r="E35" s="59"/>
      <c r="F35" s="76"/>
      <c r="G35" s="77"/>
      <c r="H35" s="78"/>
      <c r="I35" s="79"/>
      <c r="J35" s="78"/>
      <c r="K35" s="80"/>
      <c r="L35" s="81"/>
      <c r="M35" s="18">
        <v>26</v>
      </c>
      <c r="N35" s="76"/>
      <c r="O35" s="77"/>
      <c r="P35" s="77"/>
      <c r="Q35" s="77"/>
      <c r="R35" s="77"/>
      <c r="S35" s="77"/>
      <c r="T35" s="77"/>
      <c r="U35" s="77"/>
      <c r="V35" s="77"/>
      <c r="W35" s="82"/>
      <c r="X35" s="76"/>
      <c r="Y35" s="77"/>
      <c r="Z35" s="77"/>
      <c r="AA35" s="77"/>
      <c r="AB35" s="83"/>
      <c r="AC35" s="84"/>
      <c r="AD35" s="84"/>
      <c r="AE35" s="76"/>
      <c r="AF35" s="77"/>
      <c r="AG35" s="77"/>
      <c r="AH35" s="77"/>
      <c r="AI35" s="83"/>
      <c r="AJ35" s="84"/>
      <c r="AK35" s="84"/>
      <c r="AL35" s="18">
        <v>26</v>
      </c>
      <c r="AM35" s="82"/>
    </row>
    <row r="36" spans="1:39" ht="21" customHeight="1">
      <c r="A36" s="19">
        <v>27</v>
      </c>
      <c r="B36" s="69"/>
      <c r="C36" s="109"/>
      <c r="D36" s="110"/>
      <c r="E36" s="111"/>
      <c r="F36" s="85"/>
      <c r="G36" s="86"/>
      <c r="H36" s="87"/>
      <c r="I36" s="88"/>
      <c r="J36" s="87"/>
      <c r="K36" s="89"/>
      <c r="L36" s="90"/>
      <c r="M36" s="19">
        <v>27</v>
      </c>
      <c r="N36" s="85"/>
      <c r="O36" s="86"/>
      <c r="P36" s="86"/>
      <c r="Q36" s="86"/>
      <c r="R36" s="86"/>
      <c r="S36" s="86"/>
      <c r="T36" s="86"/>
      <c r="U36" s="86"/>
      <c r="V36" s="86"/>
      <c r="W36" s="91"/>
      <c r="X36" s="85"/>
      <c r="Y36" s="86"/>
      <c r="Z36" s="86"/>
      <c r="AA36" s="86"/>
      <c r="AB36" s="92"/>
      <c r="AC36" s="93"/>
      <c r="AD36" s="93"/>
      <c r="AE36" s="85"/>
      <c r="AF36" s="86"/>
      <c r="AG36" s="86"/>
      <c r="AH36" s="86"/>
      <c r="AI36" s="92"/>
      <c r="AJ36" s="93"/>
      <c r="AK36" s="93"/>
      <c r="AL36" s="19">
        <v>27</v>
      </c>
      <c r="AM36" s="91"/>
    </row>
    <row r="37" spans="1:39" ht="21" customHeight="1">
      <c r="A37" s="19">
        <v>28</v>
      </c>
      <c r="B37" s="69"/>
      <c r="C37" s="109"/>
      <c r="D37" s="110"/>
      <c r="E37" s="111"/>
      <c r="F37" s="85"/>
      <c r="G37" s="86"/>
      <c r="H37" s="87"/>
      <c r="I37" s="88"/>
      <c r="J37" s="87"/>
      <c r="K37" s="89"/>
      <c r="L37" s="90"/>
      <c r="M37" s="19">
        <v>28</v>
      </c>
      <c r="N37" s="85"/>
      <c r="O37" s="86"/>
      <c r="P37" s="86"/>
      <c r="Q37" s="86"/>
      <c r="R37" s="86"/>
      <c r="S37" s="86"/>
      <c r="T37" s="86"/>
      <c r="U37" s="86"/>
      <c r="V37" s="86"/>
      <c r="W37" s="91"/>
      <c r="X37" s="85"/>
      <c r="Y37" s="86"/>
      <c r="Z37" s="86"/>
      <c r="AA37" s="86"/>
      <c r="AB37" s="92"/>
      <c r="AC37" s="93"/>
      <c r="AD37" s="93"/>
      <c r="AE37" s="85"/>
      <c r="AF37" s="86"/>
      <c r="AG37" s="86"/>
      <c r="AH37" s="86"/>
      <c r="AI37" s="92"/>
      <c r="AJ37" s="93"/>
      <c r="AK37" s="93"/>
      <c r="AL37" s="19">
        <v>28</v>
      </c>
      <c r="AM37" s="91"/>
    </row>
    <row r="38" spans="1:39" ht="21" customHeight="1">
      <c r="A38" s="19">
        <v>29</v>
      </c>
      <c r="B38" s="69"/>
      <c r="C38" s="109"/>
      <c r="D38" s="110"/>
      <c r="E38" s="111"/>
      <c r="F38" s="85"/>
      <c r="G38" s="86"/>
      <c r="H38" s="87"/>
      <c r="I38" s="88"/>
      <c r="J38" s="87"/>
      <c r="K38" s="89"/>
      <c r="L38" s="90"/>
      <c r="M38" s="19">
        <v>29</v>
      </c>
      <c r="N38" s="85"/>
      <c r="O38" s="86"/>
      <c r="P38" s="86"/>
      <c r="Q38" s="86"/>
      <c r="R38" s="86"/>
      <c r="S38" s="86"/>
      <c r="T38" s="86"/>
      <c r="U38" s="86"/>
      <c r="V38" s="86"/>
      <c r="W38" s="91"/>
      <c r="X38" s="85"/>
      <c r="Y38" s="86"/>
      <c r="Z38" s="86"/>
      <c r="AA38" s="86"/>
      <c r="AB38" s="92"/>
      <c r="AC38" s="93"/>
      <c r="AD38" s="93"/>
      <c r="AE38" s="85"/>
      <c r="AF38" s="86"/>
      <c r="AG38" s="86"/>
      <c r="AH38" s="86"/>
      <c r="AI38" s="92"/>
      <c r="AJ38" s="93"/>
      <c r="AK38" s="93"/>
      <c r="AL38" s="19">
        <v>29</v>
      </c>
      <c r="AM38" s="91"/>
    </row>
    <row r="39" spans="1:39" ht="21" customHeight="1" thickBot="1">
      <c r="A39" s="20">
        <v>30</v>
      </c>
      <c r="B39" s="70"/>
      <c r="C39" s="112"/>
      <c r="D39" s="113"/>
      <c r="E39" s="114"/>
      <c r="F39" s="94"/>
      <c r="G39" s="95"/>
      <c r="H39" s="96"/>
      <c r="I39" s="97"/>
      <c r="J39" s="96"/>
      <c r="K39" s="219"/>
      <c r="L39" s="104"/>
      <c r="M39" s="20">
        <v>30</v>
      </c>
      <c r="N39" s="94"/>
      <c r="O39" s="95"/>
      <c r="P39" s="95"/>
      <c r="Q39" s="95"/>
      <c r="R39" s="95"/>
      <c r="S39" s="95"/>
      <c r="T39" s="95"/>
      <c r="U39" s="95"/>
      <c r="V39" s="95"/>
      <c r="W39" s="105"/>
      <c r="X39" s="94"/>
      <c r="Y39" s="95"/>
      <c r="Z39" s="95"/>
      <c r="AA39" s="95"/>
      <c r="AB39" s="106"/>
      <c r="AC39" s="107"/>
      <c r="AD39" s="107"/>
      <c r="AE39" s="94"/>
      <c r="AF39" s="95"/>
      <c r="AG39" s="95"/>
      <c r="AH39" s="95"/>
      <c r="AI39" s="106"/>
      <c r="AJ39" s="107"/>
      <c r="AK39" s="107"/>
      <c r="AL39" s="20">
        <v>30</v>
      </c>
      <c r="AM39" s="105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ปก 101 </vt:lpstr>
      <vt:lpstr>คะแนน 101 </vt:lpstr>
      <vt:lpstr>ปก 102</vt:lpstr>
      <vt:lpstr>คะแนน 102</vt:lpstr>
      <vt:lpstr>ปก 103</vt:lpstr>
      <vt:lpstr>คะแนน 103</vt:lpstr>
      <vt:lpstr>'ปก 101 '!Print_Area</vt:lpstr>
      <vt:lpstr>'ปก 102'!Print_Area</vt:lpstr>
      <vt:lpstr>'ปก 103'!Print_Area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2021-09-13T07:27:43Z</cp:lastPrinted>
  <dcterms:created xsi:type="dcterms:W3CDTF">2021-09-10T04:01:02Z</dcterms:created>
  <dcterms:modified xsi:type="dcterms:W3CDTF">2021-09-13T07:28:26Z</dcterms:modified>
</cp:coreProperties>
</file>